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activeTab="2"/>
  </bookViews>
  <sheets>
    <sheet name="CUSTEIO" sheetId="1" r:id="rId1"/>
    <sheet name=" Fonte 100 - ALUNOS" sheetId="3" r:id="rId2"/>
    <sheet name="Recurso PNAE" sheetId="4" r:id="rId3"/>
  </sheets>
  <calcPr calcId="144525"/>
</workbook>
</file>

<file path=xl/calcChain.xml><?xml version="1.0" encoding="utf-8"?>
<calcChain xmlns="http://schemas.openxmlformats.org/spreadsheetml/2006/main">
  <c r="C5" i="3" l="1"/>
  <c r="H5" i="3"/>
  <c r="S11" i="4"/>
  <c r="S9" i="4"/>
  <c r="H5" i="4"/>
  <c r="F5" i="4"/>
  <c r="C5" i="4"/>
  <c r="P17" i="3"/>
  <c r="F5" i="3"/>
  <c r="H5" i="1"/>
  <c r="F5" i="1"/>
  <c r="C5" i="1"/>
  <c r="A2" i="3"/>
  <c r="A2" i="1"/>
  <c r="A2" i="4"/>
</calcChain>
</file>

<file path=xl/sharedStrings.xml><?xml version="1.0" encoding="utf-8"?>
<sst xmlns="http://schemas.openxmlformats.org/spreadsheetml/2006/main" count="597" uniqueCount="292">
  <si>
    <t xml:space="preserve">
</t>
  </si>
  <si>
    <t>INSTITUTO FEDERAL DE EDUCAÇÃO, CIÊNCIA E TECNOLOGIA DA PARAÍBA
CAMPUS CAJAZEIRAS
DIRETORIA DE ADMINISTRAÇÃO, PLANEJAMENTO E FINANCEIRO
DEPARTAMENTO DE ORÇAMENTO E FINANÇAS</t>
  </si>
  <si>
    <t>PAGAMENTOS</t>
  </si>
  <si>
    <t>Despesas pagas:</t>
  </si>
  <si>
    <t>Despesas a pagar:</t>
  </si>
  <si>
    <t>Data de Atualização:</t>
  </si>
  <si>
    <t>Fonte:</t>
  </si>
  <si>
    <t>PEQUENOS CREDORES</t>
  </si>
  <si>
    <t>N°</t>
  </si>
  <si>
    <t>Processo</t>
  </si>
  <si>
    <t>CNPJ</t>
  </si>
  <si>
    <t>Favorecido</t>
  </si>
  <si>
    <t>Objeto</t>
  </si>
  <si>
    <t>NP</t>
  </si>
  <si>
    <t>Documento</t>
  </si>
  <si>
    <t>Competência</t>
  </si>
  <si>
    <t>Valor Bruto</t>
  </si>
  <si>
    <t>Retenções</t>
  </si>
  <si>
    <t>Valor Líquido</t>
  </si>
  <si>
    <t>Ateste</t>
  </si>
  <si>
    <t>Apropriação</t>
  </si>
  <si>
    <t>Vencimento</t>
  </si>
  <si>
    <t>Situação</t>
  </si>
  <si>
    <t>Data</t>
  </si>
  <si>
    <t>OB</t>
  </si>
  <si>
    <t>DF/Data</t>
  </si>
  <si>
    <t>Parcial</t>
  </si>
  <si>
    <t>A Pagar</t>
  </si>
  <si>
    <t>Justificativa</t>
  </si>
  <si>
    <t>23324.000250.2023-97</t>
  </si>
  <si>
    <t>09.138.326/0001-54</t>
  </si>
  <si>
    <t>PABLO LUIS MARTINS</t>
  </si>
  <si>
    <t>MATERIAIS PARA OS LABORATÓRIOS DE QUÍMICA E BIOLOGIA</t>
  </si>
  <si>
    <t>2023NP000029</t>
  </si>
  <si>
    <t>DANFE: 3485</t>
  </si>
  <si>
    <t>PAGO</t>
  </si>
  <si>
    <t>2023OB800359</t>
  </si>
  <si>
    <t>23324.000251.2023-31</t>
  </si>
  <si>
    <t>29.466.142/0001-20</t>
  </si>
  <si>
    <t>WENDELL PABLLO SOARES CAMPELO</t>
  </si>
  <si>
    <t>MATERIAIS P/ O LABORATÓRIO DE INSTALAÇÕES ELÉTRICAS</t>
  </si>
  <si>
    <t>2023NP000032</t>
  </si>
  <si>
    <t>DANFE: 285</t>
  </si>
  <si>
    <t>2023OB800357</t>
  </si>
  <si>
    <t>23324.000272.2023-57</t>
  </si>
  <si>
    <t>25.341.162/0001-14</t>
  </si>
  <si>
    <t>MEGA DENTAL IMPORTACAO, EXPORTACAO E COMERCIO</t>
  </si>
  <si>
    <t>MATERIAIS ODONTOLÓGICOS</t>
  </si>
  <si>
    <t>2023NP000039</t>
  </si>
  <si>
    <t>DANFE: 5641,5642,5643</t>
  </si>
  <si>
    <t>2023OB800360</t>
  </si>
  <si>
    <t>23324.000339.2023-53</t>
  </si>
  <si>
    <t>07.259.386/0001-08</t>
  </si>
  <si>
    <t>FARED COMERCIAL LTDA</t>
  </si>
  <si>
    <t>2023NP000046</t>
  </si>
  <si>
    <t>DANFE: 4570</t>
  </si>
  <si>
    <t>2023OB800369</t>
  </si>
  <si>
    <t>23324.000379.2023-03</t>
  </si>
  <si>
    <t>07.399.514/0001-00</t>
  </si>
  <si>
    <t>J S SANTOS MATERIAL DE CONSTRUCAO LTDA</t>
  </si>
  <si>
    <t>MATERIAIS DE CONSUMO PARA ALMOXARIFADO</t>
  </si>
  <si>
    <t>2023NP000047</t>
  </si>
  <si>
    <t>DANFE: 2893</t>
  </si>
  <si>
    <t>10/022023</t>
  </si>
  <si>
    <t>2023OB800371</t>
  </si>
  <si>
    <t>23324.000380.2023-20</t>
  </si>
  <si>
    <t>17.930.162/0001-21</t>
  </si>
  <si>
    <t>NATIVA LAB PRODUTOS LABORATORIAIS LTDA</t>
  </si>
  <si>
    <t>2023NP000048</t>
  </si>
  <si>
    <t>DANFE: 7658</t>
  </si>
  <si>
    <t>2023OB800367</t>
  </si>
  <si>
    <t>23324.000557.2023-98</t>
  </si>
  <si>
    <t>07.944.100/0001-15</t>
  </si>
  <si>
    <t>PROC9 INDÚSTRIA QUIMICA LTDA.</t>
  </si>
  <si>
    <t>2023NP000056</t>
  </si>
  <si>
    <t>DANFE: 8537</t>
  </si>
  <si>
    <t>2023OB800382</t>
  </si>
  <si>
    <t>II- FORNECIMENTOS DE BENS</t>
  </si>
  <si>
    <t>23324.000326.2023-84</t>
  </si>
  <si>
    <t>24.995.315/0001-84</t>
  </si>
  <si>
    <t>NOBREGA &amp; ASSIS SERVICOS DE ENGENHARIA LTDA</t>
  </si>
  <si>
    <t>2023NP000040</t>
  </si>
  <si>
    <t>DANFE: 082</t>
  </si>
  <si>
    <t>2023OB800363</t>
  </si>
  <si>
    <t>III - LOCAÇÃO DE BENS MÓVEIS (EQUIPAMENTOS)</t>
  </si>
  <si>
    <t>23324.000302.2023-25</t>
  </si>
  <si>
    <t>02.914.690/0001-10</t>
  </si>
  <si>
    <t>COPY LINE</t>
  </si>
  <si>
    <t>LOCAÇÃO DE MÁQUINAS COPIADORAS</t>
  </si>
  <si>
    <t>2023NP000034</t>
  </si>
  <si>
    <t>FATURA: 035269</t>
  </si>
  <si>
    <t>2023OB800372</t>
  </si>
  <si>
    <t>IV - PRESTAÇÃO DE SERVIÇOS</t>
  </si>
  <si>
    <t>DATA</t>
  </si>
  <si>
    <t>23324.000243.2023-95</t>
  </si>
  <si>
    <t>09.095.183/0001-40</t>
  </si>
  <si>
    <t>ENERGISA</t>
  </si>
  <si>
    <t>ENERGIA ELÉTRICA</t>
  </si>
  <si>
    <t>2023NP000025</t>
  </si>
  <si>
    <t>NF-671.945</t>
  </si>
  <si>
    <t>2023OB800182</t>
  </si>
  <si>
    <t>23324.000257.2023-17</t>
  </si>
  <si>
    <t>21.119.443/0001-76</t>
  </si>
  <si>
    <t>ARESPB SEGURANCA PRIVADA LTDA</t>
  </si>
  <si>
    <t>SERVIÇO DE VIGILÂNCIA</t>
  </si>
  <si>
    <t>2023NP000026</t>
  </si>
  <si>
    <t>NFS-e: 20230043</t>
  </si>
  <si>
    <t>2023OB800185</t>
  </si>
  <si>
    <t>23324.000266.2023-08</t>
  </si>
  <si>
    <t>19.248.534/0001-60</t>
  </si>
  <si>
    <t>ABS FRIO SERVICOS LTDA</t>
  </si>
  <si>
    <t>MANUTENÇÃO E INSTLAÇÃO DE AR CONDICIONADO</t>
  </si>
  <si>
    <t>2023NP000027</t>
  </si>
  <si>
    <t>NFS-e: 616</t>
  </si>
  <si>
    <t>2023OB800364</t>
  </si>
  <si>
    <t>23324.000261.2023-77</t>
  </si>
  <si>
    <t>02.567.270/0001-04</t>
  </si>
  <si>
    <t>CLAREAR COMERCIO E SERVICOS DE MAO DE OBRA</t>
  </si>
  <si>
    <t>SERVIÇO DE APOIO PNE</t>
  </si>
  <si>
    <t>2023NP000028</t>
  </si>
  <si>
    <t>NFS-e: 9361</t>
  </si>
  <si>
    <t>PENDENTE</t>
  </si>
  <si>
    <t>NÃO APRESENTOU DOCUMENTAÇÃO OBRIGATÓRIA</t>
  </si>
  <si>
    <t>23324.000246.2023-29</t>
  </si>
  <si>
    <t>05.340.639/0001-30</t>
  </si>
  <si>
    <t>PRIME CONSULTORIA E ASSESSORIA EMPRESARIAL</t>
  </si>
  <si>
    <t>COMBUSTÍVEL, PEÇA E MANUTENÇÃO DE VEÍCULOS</t>
  </si>
  <si>
    <t>2023NP000035</t>
  </si>
  <si>
    <t>NFS-e: 1497026</t>
  </si>
  <si>
    <t>2023OB800366</t>
  </si>
  <si>
    <t>23324.000418.2023-64</t>
  </si>
  <si>
    <t>07.187.088/0001-41</t>
  </si>
  <si>
    <t>DIAGONAL GESTAO DE RECURSOS HUMANOS LTDA.</t>
  </si>
  <si>
    <t>SERVIÇO DE LIMPEZA E CONSERVAÇÃO</t>
  </si>
  <si>
    <t>2023NP000049</t>
  </si>
  <si>
    <t>NFS-e: 9065</t>
  </si>
  <si>
    <t>2023OB800368</t>
  </si>
  <si>
    <t>23324.000419.2023-17</t>
  </si>
  <si>
    <t>SERVIÇO DE PINTOR, PEDREIRO, ELETRICISTA E TÉCNICO EM MANUT.</t>
  </si>
  <si>
    <t>2023NP000050</t>
  </si>
  <si>
    <t>NFS-e: 9070</t>
  </si>
  <si>
    <t>2023OB800365</t>
  </si>
  <si>
    <t>SERVIÇO DE COZINHEIRA E AUXIÇIAR DE COZINHA</t>
  </si>
  <si>
    <t>2023NP000051</t>
  </si>
  <si>
    <t>NFS-e: 9071</t>
  </si>
  <si>
    <t>2023OB800380</t>
  </si>
  <si>
    <t>SERVIÇO DE PISCINEIRO E JARDINEIRO</t>
  </si>
  <si>
    <t>2023NP000052</t>
  </si>
  <si>
    <t>NFS-e: 9072</t>
  </si>
  <si>
    <t>2023OB800379</t>
  </si>
  <si>
    <t>SERVIÇO DE MOTORISTAS</t>
  </si>
  <si>
    <t>2023NP000053</t>
  </si>
  <si>
    <t>NFS-e: 9073</t>
  </si>
  <si>
    <t>2023OB800375</t>
  </si>
  <si>
    <t>23324.000506.2023-66</t>
  </si>
  <si>
    <t>09.123.654/0001-87</t>
  </si>
  <si>
    <t>CAGEPA</t>
  </si>
  <si>
    <t>ABASTECIMENTO DE ÁGUA</t>
  </si>
  <si>
    <t>2023NP000055</t>
  </si>
  <si>
    <t>FATURA: 57288</t>
  </si>
  <si>
    <t>2023OB800377</t>
  </si>
  <si>
    <t>23324.000597.2023-30</t>
  </si>
  <si>
    <t>33.065.699/0001-27</t>
  </si>
  <si>
    <t>SURA SEGUROS</t>
  </si>
  <si>
    <t>SEGURO DE ALUNOS</t>
  </si>
  <si>
    <t>2023NP000059</t>
  </si>
  <si>
    <t>FATURA:78.003037</t>
  </si>
  <si>
    <t>2023OB800373</t>
  </si>
  <si>
    <t>V - BOLSA MONITORIA</t>
  </si>
  <si>
    <t>23324.000546.2023-16</t>
  </si>
  <si>
    <t>ALUNOS MONITORES</t>
  </si>
  <si>
    <t>BOLSA MONITORIA</t>
  </si>
  <si>
    <t>OF.02/2023-COPACE</t>
  </si>
  <si>
    <t>FALTA EFETUAR O PAGAMENTO DO DARF NUMERADO</t>
  </si>
  <si>
    <t>NOTA FISCAL PAGA</t>
  </si>
  <si>
    <t>EFETUADO PAGAMENTO PARCIAL DA NOTA FISCAL</t>
  </si>
  <si>
    <t>Mês de Competência:</t>
  </si>
  <si>
    <t xml:space="preserve">  </t>
  </si>
  <si>
    <t>0100</t>
  </si>
  <si>
    <t>23324.000220.2023-81</t>
  </si>
  <si>
    <t>07.803.245/0001-04</t>
  </si>
  <si>
    <t>FRIGORIFICO SAO FRANCISCO LTDA</t>
  </si>
  <si>
    <t>AQUISIÇÃO DE ALIMENTOS</t>
  </si>
  <si>
    <t>2023NP000031</t>
  </si>
  <si>
    <t>DANFE: 6611</t>
  </si>
  <si>
    <t>2023OB800167</t>
  </si>
  <si>
    <t>23324.000225.2023-11</t>
  </si>
  <si>
    <t>31.860.198/0001-07</t>
  </si>
  <si>
    <t>THIAGO GOMES BARBOSA COMERCIO</t>
  </si>
  <si>
    <t>2023NP000033</t>
  </si>
  <si>
    <t>DANFE: 5587</t>
  </si>
  <si>
    <t>2023OB800168</t>
  </si>
  <si>
    <t>23324.000235.2023-49</t>
  </si>
  <si>
    <t>41.883.167/0001-25</t>
  </si>
  <si>
    <t>PAPELARIA CAJAZEIRAS LTDA</t>
  </si>
  <si>
    <t>2023NP000036</t>
  </si>
  <si>
    <t>DANFE: 3537</t>
  </si>
  <si>
    <t>2023OB800169</t>
  </si>
  <si>
    <t>23324.000334.2023-21</t>
  </si>
  <si>
    <t>2023NP000042</t>
  </si>
  <si>
    <t>DANFE: 5603</t>
  </si>
  <si>
    <t>23324.000330.2023-42</t>
  </si>
  <si>
    <t>2023NP000043</t>
  </si>
  <si>
    <t>DANFE: 6614</t>
  </si>
  <si>
    <t>2023OB800178</t>
  </si>
  <si>
    <t>23324.000335.2023-75</t>
  </si>
  <si>
    <t>2023NP000044</t>
  </si>
  <si>
    <t>DANFE: 3564</t>
  </si>
  <si>
    <t>2023OB800179</t>
  </si>
  <si>
    <t>23324.002664.2022-70</t>
  </si>
  <si>
    <t>10.428.435/0001-95</t>
  </si>
  <si>
    <t>DISTRIBUIDORA DE GAS SANTA ELIZA LTDA</t>
  </si>
  <si>
    <t>AQUISIÇÃO DE GÁS GLP 13KG</t>
  </si>
  <si>
    <t>2023NP000045</t>
  </si>
  <si>
    <t>DANFE: 759</t>
  </si>
  <si>
    <t>2023OB800180</t>
  </si>
  <si>
    <t>23324.000441.2023-59</t>
  </si>
  <si>
    <t>2023NP000054</t>
  </si>
  <si>
    <t>DANFE: 6617</t>
  </si>
  <si>
    <t>2023OB800181</t>
  </si>
  <si>
    <t>23324.000550.2023-76</t>
  </si>
  <si>
    <t>2023NP000057</t>
  </si>
  <si>
    <t>DANFE: 3580</t>
  </si>
  <si>
    <t>2023OB800200</t>
  </si>
  <si>
    <t>23324.000571.2023-91</t>
  </si>
  <si>
    <t>2023NP000058</t>
  </si>
  <si>
    <t>DANFE: 5638</t>
  </si>
  <si>
    <t>2402/2023</t>
  </si>
  <si>
    <t>2023OB800199</t>
  </si>
  <si>
    <t>III - BOLSAS /  AJUDAS DE CUSTO</t>
  </si>
  <si>
    <t>CPF</t>
  </si>
  <si>
    <t>23324.000472.2023-18</t>
  </si>
  <si>
    <t>PROEJA</t>
  </si>
  <si>
    <t>BOLSA ALUNOS</t>
  </si>
  <si>
    <t>OF.07/2023</t>
  </si>
  <si>
    <t>23324.000475.2023-43</t>
  </si>
  <si>
    <t>PAPE EDITAL   14/2022</t>
  </si>
  <si>
    <t>OF.15/2023</t>
  </si>
  <si>
    <t>23324.000476.2023-98</t>
  </si>
  <si>
    <t>OF.17/2023</t>
  </si>
  <si>
    <t>23324.000477.2023-32</t>
  </si>
  <si>
    <t>OF.16/2023</t>
  </si>
  <si>
    <t>23324.000478.2023-87</t>
  </si>
  <si>
    <t>PAPE EDITAL   28/2022</t>
  </si>
  <si>
    <t>OF.11/2023</t>
  </si>
  <si>
    <t>23324.000481.2023-09</t>
  </si>
  <si>
    <t>PAPE EDITAL 18/2022</t>
  </si>
  <si>
    <t>OF.12/2023</t>
  </si>
  <si>
    <t>23324.000484.2023-34</t>
  </si>
  <si>
    <t>PAPE RETROATIVO</t>
  </si>
  <si>
    <t>OF.13/2023</t>
  </si>
  <si>
    <t>23324.000485.2023-89</t>
  </si>
  <si>
    <t>OF.14/2023</t>
  </si>
  <si>
    <t xml:space="preserve"> PAGAMENTOS</t>
  </si>
  <si>
    <t>1133000000000</t>
  </si>
  <si>
    <t>CNPJ/CPF</t>
  </si>
  <si>
    <t>23324.000153.2023-02</t>
  </si>
  <si>
    <t>038.732.674-03</t>
  </si>
  <si>
    <t>PAULO TRAJANO BORGES</t>
  </si>
  <si>
    <t>AQUISIÇÃO DE ALIMENTOS PNAE</t>
  </si>
  <si>
    <t>2023NP000017</t>
  </si>
  <si>
    <t>DANFE: 8065</t>
  </si>
  <si>
    <t>2023OB800171</t>
  </si>
  <si>
    <t>23324.000150.2023-61</t>
  </si>
  <si>
    <t>15.588.492/0001-55</t>
  </si>
  <si>
    <t>ASSOC. COM. UNID. SOMOS MAIS FORTES</t>
  </si>
  <si>
    <t>2023NP000018</t>
  </si>
  <si>
    <t>DANFE: 7991</t>
  </si>
  <si>
    <t>2023OB800172</t>
  </si>
  <si>
    <t>23324.000164.2023-84</t>
  </si>
  <si>
    <t>2023NP000022</t>
  </si>
  <si>
    <t>DANFE: 3534</t>
  </si>
  <si>
    <t>2023OB800173</t>
  </si>
  <si>
    <t>23324.000258.2023-53</t>
  </si>
  <si>
    <t>2023NP000030</t>
  </si>
  <si>
    <t>DANFE: 10677</t>
  </si>
  <si>
    <t>2023OB800174</t>
  </si>
  <si>
    <t>23324.000317.2023-93</t>
  </si>
  <si>
    <t>26.718.790/0001-39</t>
  </si>
  <si>
    <t>ASSOC. PROD. RURAIS DA REGIAO DE BOQUEI</t>
  </si>
  <si>
    <t>2023NP000037</t>
  </si>
  <si>
    <t>DANFE: 12000</t>
  </si>
  <si>
    <t>2023OB800175</t>
  </si>
  <si>
    <t>23324.000319.2023-82</t>
  </si>
  <si>
    <t>2023NP000038</t>
  </si>
  <si>
    <t>DANFE: 12195</t>
  </si>
  <si>
    <t>2023OB800176</t>
  </si>
  <si>
    <t>23324.000338.2023-17</t>
  </si>
  <si>
    <t>2023NP000041</t>
  </si>
  <si>
    <t>DANFE: 12899</t>
  </si>
  <si>
    <t>R$ 9,60</t>
  </si>
  <si>
    <t>2023OB800177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</si>
</sst>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mmmm&quot; &quot;d"/>
    <numFmt numFmtId="165" formatCode="[$R$ -416]#,##0.00"/>
    <numFmt numFmtId="166" formatCode="mmmm/yyyy"/>
    <numFmt numFmtId="167" formatCode="d/m/yyyy"/>
    <numFmt numFmtId="168" formatCode="mmm/yyyy"/>
    <numFmt numFmtId="169" formatCode="mm/yyyy"/>
    <numFmt numFmtId="170" formatCode="&quot;R$&quot;\ #,##0.00"/>
  </numFmts>
  <fonts count="52">
    <font>
      <sz val="10"/>
      <color rgb="FF000000"/>
      <name val="Arial"/>
    </font>
    <font>
      <sz val="10"/>
      <name val="Arial"/>
    </font>
    <font>
      <sz val="11"/>
      <name val="Arial"/>
    </font>
    <font>
      <sz val="11"/>
      <color rgb="FFFFFFFF"/>
      <name val="Arial"/>
    </font>
    <font>
      <sz val="40"/>
      <color rgb="FFFFFFFF"/>
      <name val="Roboto"/>
    </font>
    <font>
      <sz val="10"/>
      <name val="Arial"/>
    </font>
    <font>
      <b/>
      <sz val="10"/>
      <color rgb="FF434343"/>
      <name val="Arial"/>
    </font>
    <font>
      <b/>
      <sz val="10"/>
      <color rgb="FF0F9D58"/>
      <name val="Arial"/>
    </font>
    <font>
      <sz val="10"/>
      <color rgb="FF434343"/>
      <name val="Arial"/>
    </font>
    <font>
      <b/>
      <sz val="10"/>
      <color rgb="FFCC0000"/>
      <name val="Arial"/>
    </font>
    <font>
      <b/>
      <sz val="10"/>
      <name val="Arial"/>
    </font>
    <font>
      <b/>
      <sz val="9"/>
      <color rgb="FF660000"/>
      <name val="Arial"/>
    </font>
    <font>
      <b/>
      <sz val="9"/>
      <color rgb="FF434343"/>
      <name val="Arial"/>
    </font>
    <font>
      <sz val="11"/>
      <color rgb="FF434343"/>
      <name val="Arial"/>
    </font>
    <font>
      <b/>
      <sz val="9"/>
      <name val="Arial"/>
    </font>
    <font>
      <sz val="9"/>
      <name val="Arial"/>
    </font>
    <font>
      <sz val="9"/>
      <color rgb="FF333333"/>
      <name val="Arial"/>
    </font>
    <font>
      <sz val="9"/>
      <color rgb="FF000000"/>
      <name val="Arial"/>
    </font>
    <font>
      <sz val="9"/>
      <color rgb="FF0000FF"/>
      <name val="Arial"/>
    </font>
    <font>
      <sz val="9"/>
      <color rgb="FFFF0000"/>
      <name val="Arial"/>
    </font>
    <font>
      <sz val="9"/>
      <color rgb="FF0F9D58"/>
      <name val="Arial"/>
    </font>
    <font>
      <b/>
      <sz val="9"/>
      <color rgb="FFFF0000"/>
      <name val="Arial"/>
    </font>
    <font>
      <sz val="8"/>
      <color rgb="FF000000"/>
      <name val="Arial"/>
    </font>
    <font>
      <sz val="10"/>
      <name val="Arial"/>
    </font>
    <font>
      <b/>
      <sz val="10"/>
      <name val="Arial"/>
    </font>
    <font>
      <sz val="10"/>
      <color rgb="FF000000"/>
      <name val="Arial"/>
    </font>
    <font>
      <u/>
      <sz val="9"/>
      <color rgb="FF000000"/>
      <name val="Arial"/>
    </font>
    <font>
      <u/>
      <sz val="9"/>
      <color rgb="FF000000"/>
      <name val="Arial"/>
    </font>
    <font>
      <b/>
      <sz val="11"/>
      <color rgb="FFFFFFFF"/>
      <name val="Roboto"/>
    </font>
    <font>
      <b/>
      <sz val="10"/>
      <color rgb="FF434343"/>
      <name val="Roboto"/>
    </font>
    <font>
      <b/>
      <sz val="10"/>
      <color rgb="FF0F9D58"/>
      <name val="Roboto"/>
    </font>
    <font>
      <b/>
      <sz val="10"/>
      <color rgb="FFCC0000"/>
      <name val="Roboto"/>
    </font>
    <font>
      <b/>
      <sz val="10"/>
      <color rgb="FF000000"/>
      <name val="Arial"/>
    </font>
    <font>
      <b/>
      <sz val="10"/>
      <color rgb="FF783F04"/>
      <name val="Arial"/>
    </font>
    <font>
      <b/>
      <sz val="10"/>
      <name val="Arial"/>
    </font>
    <font>
      <sz val="12"/>
      <name val="Serif"/>
    </font>
    <font>
      <b/>
      <sz val="9"/>
      <color rgb="FF783F04"/>
      <name val="Arial"/>
    </font>
    <font>
      <sz val="9"/>
      <color rgb="FF000000"/>
      <name val="Arial"/>
    </font>
    <font>
      <sz val="9"/>
      <name val="Arial"/>
    </font>
    <font>
      <sz val="9"/>
      <color rgb="FF0000FF"/>
      <name val="Arial"/>
    </font>
    <font>
      <sz val="9"/>
      <color rgb="FF0F9D58"/>
      <name val="Arial"/>
    </font>
    <font>
      <b/>
      <sz val="8"/>
      <color rgb="FF000000"/>
      <name val="Arial"/>
    </font>
    <font>
      <sz val="9"/>
      <color rgb="FFFF0000"/>
      <name val="Arial"/>
    </font>
    <font>
      <b/>
      <sz val="9"/>
      <name val="Arial"/>
    </font>
    <font>
      <sz val="10"/>
      <color rgb="FF333333"/>
      <name val="Lato"/>
    </font>
    <font>
      <sz val="10"/>
      <color rgb="FF000000"/>
      <name val="Roboto"/>
    </font>
    <font>
      <sz val="10"/>
      <color rgb="FF363636"/>
      <name val="Arial"/>
    </font>
    <font>
      <sz val="10"/>
      <color rgb="FF0000FF"/>
      <name val="Arial"/>
    </font>
    <font>
      <sz val="10"/>
      <color rgb="FFFF0000"/>
      <name val="Arial"/>
    </font>
    <font>
      <sz val="10"/>
      <name val="Arial"/>
    </font>
    <font>
      <sz val="10"/>
      <color rgb="FF333333"/>
      <name val="Arial"/>
    </font>
    <font>
      <u/>
      <sz val="10"/>
      <color rgb="FF1155CC"/>
      <name val="Arial"/>
    </font>
  </fonts>
  <fills count="12">
    <fill>
      <patternFill patternType="none"/>
    </fill>
    <fill>
      <patternFill patternType="gray125"/>
    </fill>
    <fill>
      <patternFill patternType="solid">
        <fgColor rgb="FF0F9D58"/>
        <bgColor rgb="FF0F9D5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24">
    <border>
      <left/>
      <right/>
      <top/>
      <bottom/>
      <diagonal/>
    </border>
    <border>
      <left/>
      <right style="thin">
        <color rgb="FF0F9D58"/>
      </right>
      <top style="thin">
        <color rgb="FF0F9D58"/>
      </top>
      <bottom style="thin">
        <color rgb="FF0F9D58"/>
      </bottom>
      <diagonal/>
    </border>
    <border>
      <left/>
      <right style="thin">
        <color rgb="FF0F9D58"/>
      </right>
      <top style="thin">
        <color rgb="FF0F9D58"/>
      </top>
      <bottom style="thin">
        <color rgb="FFFFFFFF"/>
      </bottom>
      <diagonal/>
    </border>
    <border>
      <left/>
      <right style="thin">
        <color rgb="FF0F9D58"/>
      </right>
      <top/>
      <bottom style="thin">
        <color rgb="FF0F9D58"/>
      </bottom>
      <diagonal/>
    </border>
    <border>
      <left/>
      <right/>
      <top/>
      <bottom style="thin">
        <color rgb="FF0F9D58"/>
      </bottom>
      <diagonal/>
    </border>
    <border>
      <left/>
      <right style="thin">
        <color rgb="FFFFFFFF"/>
      </right>
      <top/>
      <bottom style="thin">
        <color rgb="FF0F9D58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EFEFEF"/>
      </right>
      <top/>
      <bottom style="thin">
        <color rgb="FFFFFFFF"/>
      </bottom>
      <diagonal/>
    </border>
    <border>
      <left/>
      <right style="thin">
        <color rgb="FFEFEFEF"/>
      </right>
      <top style="thin">
        <color rgb="FFFFFFFF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EFEFEF"/>
      </right>
      <top/>
      <bottom style="thin">
        <color rgb="FFD9D9D9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34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/>
    <xf numFmtId="164" fontId="1" fillId="2" borderId="3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/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1" fillId="3" borderId="8" xfId="0" applyFont="1" applyFill="1" applyBorder="1" applyAlignment="1">
      <alignment horizontal="center"/>
    </xf>
    <xf numFmtId="0" fontId="2" fillId="3" borderId="8" xfId="0" applyFont="1" applyFill="1" applyBorder="1" applyAlignment="1"/>
    <xf numFmtId="0" fontId="1" fillId="3" borderId="8" xfId="0" applyFont="1" applyFill="1" applyBorder="1" applyAlignment="1"/>
    <xf numFmtId="4" fontId="1" fillId="3" borderId="8" xfId="0" applyNumberFormat="1" applyFont="1" applyFill="1" applyBorder="1" applyAlignment="1"/>
    <xf numFmtId="0" fontId="1" fillId="3" borderId="0" xfId="0" applyFont="1" applyFill="1" applyAlignment="1"/>
    <xf numFmtId="165" fontId="7" fillId="4" borderId="7" xfId="0" applyNumberFormat="1" applyFont="1" applyFill="1" applyBorder="1" applyAlignment="1"/>
    <xf numFmtId="165" fontId="9" fillId="4" borderId="7" xfId="0" applyNumberFormat="1" applyFont="1" applyFill="1" applyBorder="1" applyAlignment="1"/>
    <xf numFmtId="0" fontId="8" fillId="4" borderId="7" xfId="0" applyFont="1" applyFill="1" applyBorder="1" applyAlignment="1"/>
    <xf numFmtId="14" fontId="10" fillId="4" borderId="7" xfId="0" applyNumberFormat="1" applyFont="1" applyFill="1" applyBorder="1" applyAlignment="1"/>
    <xf numFmtId="0" fontId="8" fillId="4" borderId="7" xfId="0" applyFont="1" applyFill="1" applyBorder="1" applyAlignment="1">
      <alignment horizontal="right"/>
    </xf>
    <xf numFmtId="4" fontId="1" fillId="4" borderId="7" xfId="0" applyNumberFormat="1" applyFont="1" applyFill="1" applyBorder="1" applyAlignment="1"/>
    <xf numFmtId="4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0" xfId="0" applyFont="1" applyFill="1" applyAlignment="1"/>
    <xf numFmtId="0" fontId="1" fillId="3" borderId="9" xfId="0" applyFont="1" applyFill="1" applyBorder="1" applyAlignment="1">
      <alignment horizontal="center"/>
    </xf>
    <xf numFmtId="165" fontId="10" fillId="3" borderId="0" xfId="0" applyNumberFormat="1" applyFont="1" applyFill="1" applyAlignment="1">
      <alignment vertical="top"/>
    </xf>
    <xf numFmtId="0" fontId="1" fillId="3" borderId="9" xfId="0" applyFont="1" applyFill="1" applyBorder="1" applyAlignment="1"/>
    <xf numFmtId="0" fontId="1" fillId="3" borderId="0" xfId="0" applyFont="1" applyFill="1" applyAlignment="1"/>
    <xf numFmtId="0" fontId="11" fillId="5" borderId="0" xfId="0" applyFont="1" applyFill="1" applyAlignment="1">
      <alignment horizontal="left"/>
    </xf>
    <xf numFmtId="0" fontId="12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165" fontId="12" fillId="6" borderId="12" xfId="0" applyNumberFormat="1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" fillId="0" borderId="0" xfId="0" applyFont="1"/>
    <xf numFmtId="0" fontId="14" fillId="4" borderId="16" xfId="0" applyFont="1" applyFill="1" applyBorder="1" applyAlignment="1">
      <alignment horizontal="center"/>
    </xf>
    <xf numFmtId="0" fontId="15" fillId="4" borderId="17" xfId="0" applyFont="1" applyFill="1" applyBorder="1" applyAlignment="1"/>
    <xf numFmtId="0" fontId="16" fillId="4" borderId="17" xfId="0" applyFont="1" applyFill="1" applyBorder="1" applyAlignment="1">
      <alignment horizontal="center"/>
    </xf>
    <xf numFmtId="0" fontId="16" fillId="4" borderId="17" xfId="0" applyFont="1" applyFill="1" applyBorder="1" applyAlignment="1"/>
    <xf numFmtId="166" fontId="15" fillId="4" borderId="12" xfId="0" applyNumberFormat="1" applyFont="1" applyFill="1" applyBorder="1" applyAlignment="1">
      <alignment horizontal="center"/>
    </xf>
    <xf numFmtId="165" fontId="18" fillId="4" borderId="17" xfId="0" applyNumberFormat="1" applyFont="1" applyFill="1" applyBorder="1" applyAlignment="1">
      <alignment horizontal="center"/>
    </xf>
    <xf numFmtId="165" fontId="19" fillId="4" borderId="17" xfId="0" applyNumberFormat="1" applyFont="1" applyFill="1" applyBorder="1" applyAlignment="1">
      <alignment horizontal="right"/>
    </xf>
    <xf numFmtId="165" fontId="20" fillId="4" borderId="17" xfId="0" applyNumberFormat="1" applyFont="1" applyFill="1" applyBorder="1" applyAlignment="1">
      <alignment horizontal="right"/>
    </xf>
    <xf numFmtId="14" fontId="15" fillId="4" borderId="17" xfId="0" applyNumberFormat="1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14" fontId="1" fillId="4" borderId="14" xfId="0" applyNumberFormat="1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" fillId="4" borderId="17" xfId="0" applyFont="1" applyFill="1" applyBorder="1" applyAlignment="1"/>
    <xf numFmtId="0" fontId="1" fillId="4" borderId="17" xfId="0" applyFont="1" applyFill="1" applyBorder="1" applyAlignment="1"/>
    <xf numFmtId="0" fontId="14" fillId="4" borderId="17" xfId="0" applyFont="1" applyFill="1" applyBorder="1" applyAlignment="1">
      <alignment horizontal="center"/>
    </xf>
    <xf numFmtId="4" fontId="1" fillId="4" borderId="0" xfId="0" applyNumberFormat="1" applyFont="1" applyFill="1" applyAlignment="1"/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/>
    <xf numFmtId="165" fontId="18" fillId="0" borderId="17" xfId="0" applyNumberFormat="1" applyFont="1" applyBorder="1" applyAlignment="1">
      <alignment horizontal="center"/>
    </xf>
    <xf numFmtId="165" fontId="19" fillId="0" borderId="17" xfId="0" applyNumberFormat="1" applyFont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19" fillId="4" borderId="17" xfId="0" applyNumberFormat="1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0" xfId="0" applyFont="1" applyAlignment="1"/>
    <xf numFmtId="165" fontId="19" fillId="4" borderId="17" xfId="0" applyNumberFormat="1" applyFont="1" applyFill="1" applyBorder="1" applyAlignment="1">
      <alignment horizontal="center"/>
    </xf>
    <xf numFmtId="165" fontId="22" fillId="4" borderId="17" xfId="0" applyNumberFormat="1" applyFont="1" applyFill="1" applyBorder="1" applyAlignment="1">
      <alignment horizontal="right"/>
    </xf>
    <xf numFmtId="14" fontId="1" fillId="4" borderId="17" xfId="0" applyNumberFormat="1" applyFont="1" applyFill="1" applyBorder="1" applyAlignment="1"/>
    <xf numFmtId="165" fontId="15" fillId="4" borderId="17" xfId="0" applyNumberFormat="1" applyFont="1" applyFill="1" applyBorder="1" applyAlignment="1">
      <alignment horizontal="center"/>
    </xf>
    <xf numFmtId="0" fontId="1" fillId="4" borderId="14" xfId="0" applyFont="1" applyFill="1" applyBorder="1" applyAlignment="1"/>
    <xf numFmtId="165" fontId="17" fillId="4" borderId="17" xfId="0" applyNumberFormat="1" applyFont="1" applyFill="1" applyBorder="1" applyAlignment="1">
      <alignment horizontal="center"/>
    </xf>
    <xf numFmtId="0" fontId="15" fillId="0" borderId="17" xfId="0" applyFont="1" applyBorder="1" applyAlignment="1"/>
    <xf numFmtId="0" fontId="15" fillId="4" borderId="12" xfId="0" applyFont="1" applyFill="1" applyBorder="1" applyAlignment="1">
      <alignment horizontal="center"/>
    </xf>
    <xf numFmtId="0" fontId="15" fillId="0" borderId="12" xfId="0" applyFont="1" applyBorder="1" applyAlignment="1"/>
    <xf numFmtId="0" fontId="15" fillId="0" borderId="12" xfId="0" applyFont="1" applyBorder="1" applyAlignment="1">
      <alignment horizontal="center"/>
    </xf>
    <xf numFmtId="14" fontId="15" fillId="0" borderId="12" xfId="0" applyNumberFormat="1" applyFont="1" applyBorder="1" applyAlignment="1">
      <alignment horizontal="center"/>
    </xf>
    <xf numFmtId="0" fontId="15" fillId="4" borderId="12" xfId="0" applyFont="1" applyFill="1" applyBorder="1" applyAlignment="1"/>
    <xf numFmtId="0" fontId="15" fillId="0" borderId="12" xfId="0" applyFont="1" applyBorder="1"/>
    <xf numFmtId="14" fontId="14" fillId="4" borderId="1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4" fillId="4" borderId="12" xfId="0" applyFont="1" applyFill="1" applyBorder="1" applyAlignment="1">
      <alignment horizontal="center"/>
    </xf>
    <xf numFmtId="165" fontId="18" fillId="4" borderId="12" xfId="0" applyNumberFormat="1" applyFont="1" applyFill="1" applyBorder="1" applyAlignment="1">
      <alignment horizontal="right"/>
    </xf>
    <xf numFmtId="165" fontId="19" fillId="4" borderId="12" xfId="0" applyNumberFormat="1" applyFont="1" applyFill="1" applyBorder="1" applyAlignment="1"/>
    <xf numFmtId="165" fontId="20" fillId="4" borderId="12" xfId="0" applyNumberFormat="1" applyFont="1" applyFill="1" applyBorder="1" applyAlignment="1"/>
    <xf numFmtId="14" fontId="15" fillId="4" borderId="12" xfId="0" applyNumberFormat="1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14" fontId="23" fillId="4" borderId="12" xfId="0" applyNumberFormat="1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165" fontId="0" fillId="4" borderId="12" xfId="0" applyNumberFormat="1" applyFont="1" applyFill="1" applyBorder="1" applyAlignment="1">
      <alignment horizontal="right"/>
    </xf>
    <xf numFmtId="14" fontId="24" fillId="4" borderId="12" xfId="0" applyNumberFormat="1" applyFont="1" applyFill="1" applyBorder="1" applyAlignment="1">
      <alignment horizontal="center"/>
    </xf>
    <xf numFmtId="0" fontId="15" fillId="0" borderId="0" xfId="0" applyFont="1"/>
    <xf numFmtId="0" fontId="2" fillId="0" borderId="0" xfId="0" applyFont="1"/>
    <xf numFmtId="0" fontId="11" fillId="5" borderId="0" xfId="0" applyFont="1" applyFill="1" applyAlignment="1">
      <alignment horizontal="left"/>
    </xf>
    <xf numFmtId="0" fontId="16" fillId="4" borderId="12" xfId="0" applyFont="1" applyFill="1" applyBorder="1" applyAlignment="1">
      <alignment horizontal="center"/>
    </xf>
    <xf numFmtId="0" fontId="16" fillId="4" borderId="12" xfId="0" applyFont="1" applyFill="1" applyBorder="1" applyAlignment="1"/>
    <xf numFmtId="165" fontId="18" fillId="4" borderId="12" xfId="0" applyNumberFormat="1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165" fontId="20" fillId="4" borderId="12" xfId="0" applyNumberFormat="1" applyFont="1" applyFill="1" applyBorder="1" applyAlignment="1">
      <alignment horizontal="center"/>
    </xf>
    <xf numFmtId="14" fontId="15" fillId="4" borderId="12" xfId="0" applyNumberFormat="1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23" fillId="4" borderId="12" xfId="0" applyFont="1" applyFill="1" applyBorder="1" applyAlignment="1"/>
    <xf numFmtId="165" fontId="23" fillId="4" borderId="12" xfId="0" applyNumberFormat="1" applyFont="1" applyFill="1" applyBorder="1" applyAlignment="1"/>
    <xf numFmtId="4" fontId="1" fillId="4" borderId="0" xfId="0" applyNumberFormat="1" applyFont="1" applyFill="1" applyAlignment="1"/>
    <xf numFmtId="14" fontId="14" fillId="4" borderId="12" xfId="0" applyNumberFormat="1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left"/>
    </xf>
    <xf numFmtId="0" fontId="6" fillId="7" borderId="14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165" fontId="20" fillId="4" borderId="17" xfId="0" applyNumberFormat="1" applyFont="1" applyFill="1" applyBorder="1" applyAlignment="1">
      <alignment horizontal="center"/>
    </xf>
    <xf numFmtId="167" fontId="15" fillId="4" borderId="17" xfId="0" applyNumberFormat="1" applyFont="1" applyFill="1" applyBorder="1" applyAlignment="1">
      <alignment horizontal="center"/>
    </xf>
    <xf numFmtId="14" fontId="15" fillId="4" borderId="14" xfId="0" applyNumberFormat="1" applyFont="1" applyFill="1" applyBorder="1" applyAlignment="1">
      <alignment horizontal="center"/>
    </xf>
    <xf numFmtId="0" fontId="23" fillId="4" borderId="17" xfId="0" applyFont="1" applyFill="1" applyBorder="1" applyAlignment="1"/>
    <xf numFmtId="4" fontId="23" fillId="4" borderId="17" xfId="0" applyNumberFormat="1" applyFont="1" applyFill="1" applyBorder="1" applyAlignment="1"/>
    <xf numFmtId="14" fontId="24" fillId="4" borderId="17" xfId="0" applyNumberFormat="1" applyFont="1" applyFill="1" applyBorder="1" applyAlignment="1">
      <alignment horizontal="center"/>
    </xf>
    <xf numFmtId="0" fontId="23" fillId="0" borderId="17" xfId="0" applyFont="1" applyBorder="1" applyAlignment="1"/>
    <xf numFmtId="4" fontId="23" fillId="0" borderId="17" xfId="0" applyNumberFormat="1" applyFont="1" applyBorder="1" applyAlignment="1"/>
    <xf numFmtId="0" fontId="23" fillId="0" borderId="17" xfId="0" applyFont="1" applyBorder="1" applyAlignment="1"/>
    <xf numFmtId="0" fontId="15" fillId="4" borderId="14" xfId="0" applyFont="1" applyFill="1" applyBorder="1" applyAlignment="1">
      <alignment horizontal="center"/>
    </xf>
    <xf numFmtId="0" fontId="15" fillId="0" borderId="14" xfId="0" applyFont="1" applyBorder="1" applyAlignment="1"/>
    <xf numFmtId="165" fontId="15" fillId="0" borderId="14" xfId="0" applyNumberFormat="1" applyFont="1" applyBorder="1" applyAlignment="1"/>
    <xf numFmtId="14" fontId="15" fillId="4" borderId="14" xfId="0" applyNumberFormat="1" applyFont="1" applyFill="1" applyBorder="1" applyAlignment="1"/>
    <xf numFmtId="4" fontId="15" fillId="4" borderId="0" xfId="0" applyNumberFormat="1" applyFont="1" applyFill="1" applyAlignment="1"/>
    <xf numFmtId="0" fontId="24" fillId="4" borderId="16" xfId="0" applyFont="1" applyFill="1" applyBorder="1" applyAlignment="1">
      <alignment horizontal="center"/>
    </xf>
    <xf numFmtId="165" fontId="18" fillId="0" borderId="12" xfId="0" applyNumberFormat="1" applyFont="1" applyBorder="1" applyAlignment="1">
      <alignment horizontal="center"/>
    </xf>
    <xf numFmtId="165" fontId="19" fillId="4" borderId="12" xfId="0" applyNumberFormat="1" applyFont="1" applyFill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5" fontId="19" fillId="0" borderId="12" xfId="0" applyNumberFormat="1" applyFont="1" applyBorder="1" applyAlignment="1">
      <alignment horizontal="center"/>
    </xf>
    <xf numFmtId="165" fontId="15" fillId="0" borderId="17" xfId="0" applyNumberFormat="1" applyFont="1" applyBorder="1" applyAlignment="1"/>
    <xf numFmtId="0" fontId="15" fillId="0" borderId="12" xfId="0" applyFont="1" applyBorder="1" applyAlignment="1">
      <alignment horizontal="center"/>
    </xf>
    <xf numFmtId="169" fontId="15" fillId="0" borderId="12" xfId="0" applyNumberFormat="1" applyFont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9" borderId="12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8" fillId="2" borderId="4" xfId="0" applyFont="1" applyFill="1" applyBorder="1" applyAlignment="1">
      <alignment vertical="top"/>
    </xf>
    <xf numFmtId="165" fontId="30" fillId="4" borderId="7" xfId="0" applyNumberFormat="1" applyFont="1" applyFill="1" applyBorder="1" applyAlignment="1"/>
    <xf numFmtId="0" fontId="8" fillId="4" borderId="7" xfId="0" applyFont="1" applyFill="1" applyBorder="1" applyAlignment="1">
      <alignment horizontal="right"/>
    </xf>
    <xf numFmtId="165" fontId="31" fillId="4" borderId="7" xfId="0" applyNumberFormat="1" applyFont="1" applyFill="1" applyBorder="1" applyAlignment="1"/>
    <xf numFmtId="0" fontId="8" fillId="4" borderId="7" xfId="0" applyFont="1" applyFill="1" applyBorder="1" applyAlignment="1"/>
    <xf numFmtId="14" fontId="10" fillId="4" borderId="7" xfId="0" applyNumberFormat="1" applyFont="1" applyFill="1" applyBorder="1" applyAlignment="1"/>
    <xf numFmtId="49" fontId="32" fillId="4" borderId="0" xfId="0" applyNumberFormat="1" applyFont="1" applyFill="1" applyAlignment="1">
      <alignment horizontal="left"/>
    </xf>
    <xf numFmtId="0" fontId="1" fillId="4" borderId="7" xfId="0" applyFont="1" applyFill="1" applyBorder="1" applyAlignment="1"/>
    <xf numFmtId="0" fontId="1" fillId="4" borderId="0" xfId="0" applyFont="1" applyFill="1" applyAlignment="1"/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/>
    <xf numFmtId="4" fontId="1" fillId="3" borderId="22" xfId="0" applyNumberFormat="1" applyFont="1" applyFill="1" applyBorder="1" applyAlignment="1"/>
    <xf numFmtId="0" fontId="33" fillId="5" borderId="0" xfId="0" applyFont="1" applyFill="1" applyAlignment="1">
      <alignment horizontal="left"/>
    </xf>
    <xf numFmtId="0" fontId="6" fillId="4" borderId="12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5" fillId="4" borderId="0" xfId="0" applyFont="1" applyFill="1" applyAlignment="1"/>
    <xf numFmtId="4" fontId="22" fillId="4" borderId="0" xfId="0" applyNumberFormat="1" applyFont="1" applyFill="1" applyAlignment="1">
      <alignment horizontal="right"/>
    </xf>
    <xf numFmtId="0" fontId="35" fillId="4" borderId="0" xfId="0" applyFont="1" applyFill="1"/>
    <xf numFmtId="49" fontId="1" fillId="4" borderId="7" xfId="0" applyNumberFormat="1" applyFont="1" applyFill="1" applyBorder="1" applyAlignment="1"/>
    <xf numFmtId="4" fontId="1" fillId="4" borderId="7" xfId="0" applyNumberFormat="1" applyFont="1" applyFill="1" applyBorder="1" applyAlignment="1"/>
    <xf numFmtId="0" fontId="1" fillId="3" borderId="9" xfId="0" applyFont="1" applyFill="1" applyBorder="1" applyAlignment="1">
      <alignment horizontal="center"/>
    </xf>
    <xf numFmtId="165" fontId="34" fillId="3" borderId="0" xfId="0" applyNumberFormat="1" applyFont="1" applyFill="1" applyAlignment="1">
      <alignment vertical="top"/>
    </xf>
    <xf numFmtId="0" fontId="1" fillId="3" borderId="9" xfId="0" applyFont="1" applyFill="1" applyBorder="1" applyAlignment="1"/>
    <xf numFmtId="0" fontId="11" fillId="5" borderId="0" xfId="0" applyFont="1" applyFill="1" applyAlignment="1">
      <alignment horizontal="left"/>
    </xf>
    <xf numFmtId="0" fontId="36" fillId="5" borderId="0" xfId="0" applyFont="1" applyFill="1" applyAlignment="1">
      <alignment horizontal="left"/>
    </xf>
    <xf numFmtId="0" fontId="12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38" fillId="4" borderId="12" xfId="0" applyFont="1" applyFill="1" applyBorder="1" applyAlignment="1"/>
    <xf numFmtId="0" fontId="38" fillId="4" borderId="12" xfId="0" applyFont="1" applyFill="1" applyBorder="1" applyAlignment="1">
      <alignment horizontal="center"/>
    </xf>
    <xf numFmtId="165" fontId="39" fillId="4" borderId="12" xfId="0" applyNumberFormat="1" applyFont="1" applyFill="1" applyBorder="1" applyAlignment="1">
      <alignment horizontal="center"/>
    </xf>
    <xf numFmtId="165" fontId="38" fillId="4" borderId="12" xfId="0" applyNumberFormat="1" applyFont="1" applyFill="1" applyBorder="1" applyAlignment="1"/>
    <xf numFmtId="165" fontId="40" fillId="4" borderId="12" xfId="0" applyNumberFormat="1" applyFont="1" applyFill="1" applyBorder="1" applyAlignment="1">
      <alignment horizontal="center"/>
    </xf>
    <xf numFmtId="14" fontId="17" fillId="4" borderId="12" xfId="0" applyNumberFormat="1" applyFont="1" applyFill="1" applyBorder="1" applyAlignment="1">
      <alignment horizontal="center"/>
    </xf>
    <xf numFmtId="14" fontId="38" fillId="4" borderId="12" xfId="0" applyNumberFormat="1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165" fontId="22" fillId="4" borderId="12" xfId="0" applyNumberFormat="1" applyFont="1" applyFill="1" applyBorder="1" applyAlignment="1">
      <alignment horizontal="right"/>
    </xf>
    <xf numFmtId="0" fontId="14" fillId="4" borderId="0" xfId="0" applyFont="1" applyFill="1" applyAlignment="1">
      <alignment horizontal="center"/>
    </xf>
    <xf numFmtId="0" fontId="38" fillId="4" borderId="0" xfId="0" applyFont="1" applyFill="1"/>
    <xf numFmtId="0" fontId="16" fillId="4" borderId="12" xfId="0" applyFont="1" applyFill="1" applyBorder="1" applyAlignment="1">
      <alignment horizontal="center"/>
    </xf>
    <xf numFmtId="165" fontId="39" fillId="0" borderId="12" xfId="0" applyNumberFormat="1" applyFont="1" applyBorder="1" applyAlignment="1">
      <alignment horizontal="center"/>
    </xf>
    <xf numFmtId="165" fontId="38" fillId="0" borderId="12" xfId="0" applyNumberFormat="1" applyFont="1" applyBorder="1" applyAlignment="1">
      <alignment horizontal="center"/>
    </xf>
    <xf numFmtId="167" fontId="15" fillId="4" borderId="12" xfId="0" applyNumberFormat="1" applyFont="1" applyFill="1" applyBorder="1" applyAlignment="1">
      <alignment horizontal="center"/>
    </xf>
    <xf numFmtId="0" fontId="41" fillId="4" borderId="12" xfId="0" applyFont="1" applyFill="1" applyBorder="1" applyAlignment="1"/>
    <xf numFmtId="167" fontId="14" fillId="4" borderId="12" xfId="0" applyNumberFormat="1" applyFont="1" applyFill="1" applyBorder="1" applyAlignment="1">
      <alignment horizontal="center"/>
    </xf>
    <xf numFmtId="0" fontId="38" fillId="0" borderId="0" xfId="0" applyFont="1"/>
    <xf numFmtId="165" fontId="42" fillId="0" borderId="12" xfId="0" applyNumberFormat="1" applyFont="1" applyBorder="1" applyAlignment="1">
      <alignment horizontal="center"/>
    </xf>
    <xf numFmtId="0" fontId="22" fillId="4" borderId="12" xfId="0" applyFont="1" applyFill="1" applyBorder="1"/>
    <xf numFmtId="165" fontId="42" fillId="4" borderId="12" xfId="0" applyNumberFormat="1" applyFont="1" applyFill="1" applyBorder="1" applyAlignment="1"/>
    <xf numFmtId="165" fontId="42" fillId="4" borderId="12" xfId="0" applyNumberFormat="1" applyFont="1" applyFill="1" applyBorder="1" applyAlignment="1">
      <alignment horizontal="center"/>
    </xf>
    <xf numFmtId="14" fontId="38" fillId="0" borderId="12" xfId="0" applyNumberFormat="1" applyFont="1" applyBorder="1" applyAlignment="1">
      <alignment horizontal="center"/>
    </xf>
    <xf numFmtId="165" fontId="38" fillId="4" borderId="12" xfId="0" applyNumberFormat="1" applyFont="1" applyFill="1" applyBorder="1" applyAlignment="1">
      <alignment horizontal="center"/>
    </xf>
    <xf numFmtId="0" fontId="38" fillId="0" borderId="12" xfId="0" applyFont="1" applyBorder="1" applyAlignment="1">
      <alignment horizontal="center"/>
    </xf>
    <xf numFmtId="168" fontId="38" fillId="4" borderId="12" xfId="0" applyNumberFormat="1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5" fillId="4" borderId="12" xfId="0" applyFont="1" applyFill="1" applyBorder="1" applyAlignment="1"/>
    <xf numFmtId="0" fontId="5" fillId="4" borderId="12" xfId="0" applyFont="1" applyFill="1" applyBorder="1"/>
    <xf numFmtId="0" fontId="15" fillId="4" borderId="1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15" fillId="4" borderId="12" xfId="0" applyFont="1" applyFill="1" applyBorder="1" applyAlignment="1"/>
    <xf numFmtId="165" fontId="15" fillId="4" borderId="12" xfId="0" applyNumberFormat="1" applyFont="1" applyFill="1" applyBorder="1" applyAlignment="1"/>
    <xf numFmtId="0" fontId="11" fillId="5" borderId="0" xfId="0" applyFont="1" applyFill="1" applyAlignment="1">
      <alignment horizontal="left"/>
    </xf>
    <xf numFmtId="0" fontId="43" fillId="7" borderId="12" xfId="0" applyFont="1" applyFill="1" applyBorder="1" applyAlignment="1">
      <alignment horizontal="center"/>
    </xf>
    <xf numFmtId="0" fontId="25" fillId="7" borderId="12" xfId="0" applyFont="1" applyFill="1" applyBorder="1" applyAlignment="1">
      <alignment horizontal="left"/>
    </xf>
    <xf numFmtId="0" fontId="12" fillId="7" borderId="11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4" fontId="5" fillId="0" borderId="0" xfId="0" applyNumberFormat="1" applyFont="1" applyAlignment="1"/>
    <xf numFmtId="0" fontId="34" fillId="0" borderId="0" xfId="0" applyFont="1"/>
    <xf numFmtId="0" fontId="5" fillId="4" borderId="0" xfId="0" applyFont="1" applyFill="1" applyAlignment="1"/>
    <xf numFmtId="0" fontId="5" fillId="4" borderId="0" xfId="0" applyFont="1" applyFill="1"/>
    <xf numFmtId="4" fontId="5" fillId="0" borderId="0" xfId="0" applyNumberFormat="1" applyFont="1" applyAlignment="1">
      <alignment horizontal="right"/>
    </xf>
    <xf numFmtId="49" fontId="17" fillId="11" borderId="0" xfId="0" applyNumberFormat="1" applyFont="1" applyFill="1" applyAlignment="1">
      <alignment horizontal="left"/>
    </xf>
    <xf numFmtId="0" fontId="23" fillId="4" borderId="16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165" fontId="47" fillId="4" borderId="17" xfId="0" applyNumberFormat="1" applyFont="1" applyFill="1" applyBorder="1" applyAlignment="1">
      <alignment horizontal="center"/>
    </xf>
    <xf numFmtId="165" fontId="48" fillId="4" borderId="17" xfId="0" applyNumberFormat="1" applyFont="1" applyFill="1" applyBorder="1" applyAlignment="1">
      <alignment horizontal="center"/>
    </xf>
    <xf numFmtId="165" fontId="47" fillId="4" borderId="17" xfId="0" applyNumberFormat="1" applyFont="1" applyFill="1" applyBorder="1" applyAlignment="1">
      <alignment horizontal="center"/>
    </xf>
    <xf numFmtId="14" fontId="23" fillId="0" borderId="17" xfId="0" applyNumberFormat="1" applyFont="1" applyBorder="1" applyAlignment="1">
      <alignment horizontal="center"/>
    </xf>
    <xf numFmtId="167" fontId="23" fillId="0" borderId="17" xfId="0" applyNumberFormat="1" applyFont="1" applyBorder="1" applyAlignment="1">
      <alignment horizontal="center"/>
    </xf>
    <xf numFmtId="14" fontId="23" fillId="4" borderId="17" xfId="0" applyNumberFormat="1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7" xfId="0" applyFont="1" applyBorder="1" applyAlignment="1"/>
    <xf numFmtId="0" fontId="23" fillId="0" borderId="17" xfId="0" applyFont="1" applyBorder="1" applyAlignment="1"/>
    <xf numFmtId="0" fontId="23" fillId="0" borderId="0" xfId="0" applyFont="1" applyAlignment="1"/>
    <xf numFmtId="0" fontId="23" fillId="4" borderId="14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165" fontId="47" fillId="4" borderId="14" xfId="0" applyNumberFormat="1" applyFont="1" applyFill="1" applyBorder="1" applyAlignment="1">
      <alignment horizontal="center"/>
    </xf>
    <xf numFmtId="165" fontId="48" fillId="4" borderId="14" xfId="0" applyNumberFormat="1" applyFont="1" applyFill="1" applyBorder="1" applyAlignment="1">
      <alignment horizontal="center"/>
    </xf>
    <xf numFmtId="165" fontId="47" fillId="4" borderId="14" xfId="0" applyNumberFormat="1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4" xfId="0" applyFont="1" applyBorder="1" applyAlignment="1"/>
    <xf numFmtId="0" fontId="23" fillId="0" borderId="14" xfId="0" applyFont="1" applyBorder="1" applyAlignment="1"/>
    <xf numFmtId="165" fontId="48" fillId="4" borderId="17" xfId="0" applyNumberFormat="1" applyFont="1" applyFill="1" applyBorder="1" applyAlignment="1">
      <alignment horizontal="center"/>
    </xf>
    <xf numFmtId="0" fontId="23" fillId="0" borderId="14" xfId="0" applyFont="1" applyBorder="1" applyAlignment="1"/>
    <xf numFmtId="165" fontId="48" fillId="4" borderId="17" xfId="0" applyNumberFormat="1" applyFont="1" applyFill="1" applyBorder="1" applyAlignment="1">
      <alignment horizontal="center"/>
    </xf>
    <xf numFmtId="165" fontId="48" fillId="4" borderId="14" xfId="0" applyNumberFormat="1" applyFont="1" applyFill="1" applyBorder="1" applyAlignment="1">
      <alignment horizontal="center"/>
    </xf>
    <xf numFmtId="14" fontId="23" fillId="0" borderId="14" xfId="0" applyNumberFormat="1" applyFont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51" fillId="4" borderId="0" xfId="0" applyFont="1" applyFill="1" applyAlignment="1"/>
    <xf numFmtId="0" fontId="46" fillId="4" borderId="0" xfId="0" applyFont="1" applyFill="1" applyAlignment="1">
      <alignment horizontal="center"/>
    </xf>
    <xf numFmtId="0" fontId="23" fillId="4" borderId="0" xfId="0" applyFont="1" applyFill="1" applyAlignment="1"/>
    <xf numFmtId="0" fontId="23" fillId="4" borderId="0" xfId="0" applyFont="1" applyFill="1" applyAlignment="1"/>
    <xf numFmtId="0" fontId="0" fillId="4" borderId="0" xfId="0" applyFont="1" applyFill="1" applyAlignment="1">
      <alignment horizontal="center"/>
    </xf>
    <xf numFmtId="169" fontId="23" fillId="4" borderId="0" xfId="0" applyNumberFormat="1" applyFont="1" applyFill="1" applyAlignment="1">
      <alignment horizontal="center"/>
    </xf>
    <xf numFmtId="165" fontId="0" fillId="4" borderId="0" xfId="0" applyNumberFormat="1" applyFont="1" applyFill="1" applyAlignment="1">
      <alignment horizontal="center"/>
    </xf>
    <xf numFmtId="165" fontId="50" fillId="4" borderId="0" xfId="0" applyNumberFormat="1" applyFont="1" applyFill="1" applyAlignment="1">
      <alignment horizontal="center"/>
    </xf>
    <xf numFmtId="165" fontId="23" fillId="4" borderId="0" xfId="0" applyNumberFormat="1" applyFont="1" applyFill="1" applyAlignment="1">
      <alignment horizontal="right"/>
    </xf>
    <xf numFmtId="14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4" fontId="24" fillId="4" borderId="0" xfId="0" applyNumberFormat="1" applyFont="1" applyFill="1" applyAlignment="1">
      <alignment horizontal="center"/>
    </xf>
    <xf numFmtId="0" fontId="23" fillId="0" borderId="0" xfId="0" applyFont="1" applyAlignment="1"/>
    <xf numFmtId="0" fontId="5" fillId="4" borderId="12" xfId="0" applyFont="1" applyFill="1" applyBorder="1" applyAlignment="1"/>
    <xf numFmtId="170" fontId="30" fillId="4" borderId="7" xfId="0" applyNumberFormat="1" applyFont="1" applyFill="1" applyBorder="1" applyAlignment="1"/>
    <xf numFmtId="0" fontId="27" fillId="4" borderId="18" xfId="0" applyFont="1" applyFill="1" applyBorder="1" applyAlignment="1">
      <alignment horizontal="center"/>
    </xf>
    <xf numFmtId="0" fontId="5" fillId="0" borderId="17" xfId="0" applyFont="1" applyBorder="1"/>
    <xf numFmtId="49" fontId="16" fillId="4" borderId="18" xfId="0" applyNumberFormat="1" applyFont="1" applyFill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5" fillId="0" borderId="18" xfId="0" applyFont="1" applyBorder="1"/>
    <xf numFmtId="0" fontId="26" fillId="4" borderId="18" xfId="0" applyFont="1" applyFill="1" applyBorder="1" applyAlignment="1">
      <alignment horizontal="center"/>
    </xf>
    <xf numFmtId="49" fontId="17" fillId="4" borderId="18" xfId="0" applyNumberFormat="1" applyFont="1" applyFill="1" applyBorder="1" applyAlignment="1">
      <alignment horizontal="center"/>
    </xf>
    <xf numFmtId="0" fontId="15" fillId="4" borderId="18" xfId="0" applyFont="1" applyFill="1" applyBorder="1" applyAlignment="1"/>
    <xf numFmtId="0" fontId="23" fillId="4" borderId="18" xfId="0" applyFont="1" applyFill="1" applyBorder="1"/>
    <xf numFmtId="0" fontId="15" fillId="0" borderId="18" xfId="0" applyFont="1" applyBorder="1" applyAlignment="1"/>
    <xf numFmtId="0" fontId="23" fillId="0" borderId="18" xfId="0" applyFont="1" applyBorder="1"/>
    <xf numFmtId="0" fontId="15" fillId="4" borderId="15" xfId="0" applyFont="1" applyFill="1" applyBorder="1" applyAlignment="1">
      <alignment horizontal="center"/>
    </xf>
    <xf numFmtId="0" fontId="5" fillId="0" borderId="14" xfId="0" applyFont="1" applyBorder="1"/>
    <xf numFmtId="49" fontId="16" fillId="4" borderId="15" xfId="0" applyNumberFormat="1" applyFont="1" applyFill="1" applyBorder="1" applyAlignment="1">
      <alignment horizontal="center"/>
    </xf>
    <xf numFmtId="0" fontId="17" fillId="4" borderId="15" xfId="0" applyFont="1" applyFill="1" applyBorder="1" applyAlignment="1"/>
    <xf numFmtId="0" fontId="5" fillId="0" borderId="15" xfId="0" applyFont="1" applyBorder="1"/>
    <xf numFmtId="4" fontId="15" fillId="4" borderId="15" xfId="0" applyNumberFormat="1" applyFont="1" applyFill="1" applyBorder="1" applyAlignment="1"/>
    <xf numFmtId="0" fontId="13" fillId="7" borderId="0" xfId="0" applyFont="1" applyFill="1" applyAlignment="1">
      <alignment horizontal="center"/>
    </xf>
    <xf numFmtId="0" fontId="5" fillId="0" borderId="11" xfId="0" applyFont="1" applyBorder="1"/>
    <xf numFmtId="0" fontId="12" fillId="7" borderId="0" xfId="0" applyFont="1" applyFill="1" applyAlignment="1">
      <alignment horizontal="center"/>
    </xf>
    <xf numFmtId="0" fontId="0" fillId="0" borderId="0" xfId="0" applyFont="1" applyAlignment="1"/>
    <xf numFmtId="0" fontId="12" fillId="7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3" xfId="0" applyFont="1" applyBorder="1" applyAlignment="1"/>
    <xf numFmtId="0" fontId="15" fillId="0" borderId="13" xfId="0" applyFont="1" applyBorder="1"/>
    <xf numFmtId="0" fontId="23" fillId="0" borderId="18" xfId="0" applyFont="1" applyBorder="1" applyAlignment="1"/>
    <xf numFmtId="0" fontId="11" fillId="5" borderId="20" xfId="0" applyFont="1" applyFill="1" applyBorder="1" applyAlignment="1">
      <alignment horizontal="left"/>
    </xf>
    <xf numFmtId="0" fontId="5" fillId="0" borderId="20" xfId="0" applyFont="1" applyBorder="1"/>
    <xf numFmtId="0" fontId="5" fillId="0" borderId="21" xfId="0" applyFont="1" applyBorder="1"/>
    <xf numFmtId="0" fontId="15" fillId="0" borderId="18" xfId="0" applyFont="1" applyBorder="1"/>
    <xf numFmtId="0" fontId="1" fillId="0" borderId="18" xfId="0" applyFont="1" applyBorder="1"/>
    <xf numFmtId="0" fontId="12" fillId="6" borderId="1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right"/>
    </xf>
    <xf numFmtId="0" fontId="2" fillId="3" borderId="10" xfId="0" applyFont="1" applyFill="1" applyBorder="1" applyAlignment="1"/>
    <xf numFmtId="0" fontId="5" fillId="0" borderId="10" xfId="0" applyFont="1" applyBorder="1"/>
    <xf numFmtId="0" fontId="5" fillId="0" borderId="9" xfId="0" applyFont="1" applyBorder="1"/>
    <xf numFmtId="0" fontId="11" fillId="5" borderId="0" xfId="0" applyFont="1" applyFill="1" applyAlignment="1">
      <alignment horizontal="left"/>
    </xf>
    <xf numFmtId="0" fontId="13" fillId="6" borderId="13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left"/>
    </xf>
    <xf numFmtId="4" fontId="23" fillId="4" borderId="13" xfId="0" applyNumberFormat="1" applyFont="1" applyFill="1" applyBorder="1" applyAlignment="1"/>
    <xf numFmtId="0" fontId="23" fillId="0" borderId="13" xfId="0" applyFont="1" applyBorder="1"/>
    <xf numFmtId="49" fontId="15" fillId="4" borderId="13" xfId="0" applyNumberFormat="1" applyFont="1" applyFill="1" applyBorder="1" applyAlignment="1">
      <alignment horizontal="right"/>
    </xf>
    <xf numFmtId="0" fontId="17" fillId="4" borderId="13" xfId="0" applyFont="1" applyFill="1" applyBorder="1" applyAlignment="1"/>
    <xf numFmtId="0" fontId="13" fillId="7" borderId="13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4" fontId="5" fillId="4" borderId="13" xfId="0" applyNumberFormat="1" applyFont="1" applyFill="1" applyBorder="1" applyAlignment="1"/>
    <xf numFmtId="4" fontId="5" fillId="4" borderId="15" xfId="0" applyNumberFormat="1" applyFont="1" applyFill="1" applyBorder="1" applyAlignment="1"/>
    <xf numFmtId="4" fontId="5" fillId="4" borderId="14" xfId="0" applyNumberFormat="1" applyFont="1" applyFill="1" applyBorder="1" applyAlignment="1"/>
    <xf numFmtId="0" fontId="44" fillId="4" borderId="13" xfId="0" applyFont="1" applyFill="1" applyBorder="1" applyAlignment="1"/>
    <xf numFmtId="0" fontId="44" fillId="4" borderId="14" xfId="0" applyFont="1" applyFill="1" applyBorder="1" applyAlignment="1"/>
    <xf numFmtId="49" fontId="2" fillId="4" borderId="13" xfId="0" applyNumberFormat="1" applyFont="1" applyFill="1" applyBorder="1" applyAlignment="1">
      <alignment horizontal="right"/>
    </xf>
    <xf numFmtId="49" fontId="2" fillId="4" borderId="14" xfId="0" applyNumberFormat="1" applyFont="1" applyFill="1" applyBorder="1" applyAlignment="1">
      <alignment horizontal="right"/>
    </xf>
    <xf numFmtId="0" fontId="45" fillId="4" borderId="13" xfId="0" applyFont="1" applyFill="1" applyBorder="1" applyAlignment="1"/>
    <xf numFmtId="0" fontId="45" fillId="4" borderId="15" xfId="0" applyFont="1" applyFill="1" applyBorder="1" applyAlignment="1"/>
    <xf numFmtId="0" fontId="45" fillId="4" borderId="14" xfId="0" applyFont="1" applyFill="1" applyBorder="1" applyAlignment="1"/>
    <xf numFmtId="49" fontId="17" fillId="0" borderId="13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37" fillId="4" borderId="13" xfId="0" applyFont="1" applyFill="1" applyBorder="1" applyAlignment="1"/>
    <xf numFmtId="0" fontId="16" fillId="4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left"/>
    </xf>
    <xf numFmtId="0" fontId="38" fillId="0" borderId="13" xfId="0" applyFont="1" applyBorder="1" applyAlignment="1"/>
    <xf numFmtId="0" fontId="5" fillId="0" borderId="23" xfId="0" applyFont="1" applyBorder="1"/>
    <xf numFmtId="0" fontId="29" fillId="4" borderId="6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38" fillId="0" borderId="13" xfId="0" applyFont="1" applyBorder="1"/>
    <xf numFmtId="0" fontId="23" fillId="4" borderId="18" xfId="0" applyFont="1" applyFill="1" applyBorder="1" applyAlignment="1"/>
    <xf numFmtId="0" fontId="6" fillId="4" borderId="13" xfId="0" applyFont="1" applyFill="1" applyBorder="1" applyAlignment="1">
      <alignment horizontal="center"/>
    </xf>
    <xf numFmtId="0" fontId="49" fillId="0" borderId="18" xfId="0" applyFont="1" applyBorder="1"/>
    <xf numFmtId="0" fontId="23" fillId="4" borderId="18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46" fillId="4" borderId="18" xfId="0" applyFont="1" applyFill="1" applyBorder="1" applyAlignment="1">
      <alignment horizontal="left"/>
    </xf>
    <xf numFmtId="0" fontId="46" fillId="4" borderId="1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left"/>
    </xf>
    <xf numFmtId="0" fontId="46" fillId="10" borderId="18" xfId="0" applyFont="1" applyFill="1" applyBorder="1" applyAlignment="1">
      <alignment horizontal="left"/>
    </xf>
    <xf numFmtId="0" fontId="8" fillId="4" borderId="6" xfId="0" applyFont="1" applyFill="1" applyBorder="1" applyAlignment="1"/>
    <xf numFmtId="0" fontId="33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N704"/>
  <sheetViews>
    <sheetView workbookViewId="0">
      <selection activeCell="G47" sqref="G47"/>
    </sheetView>
  </sheetViews>
  <sheetFormatPr defaultColWidth="12.5703125" defaultRowHeight="15.75" customHeight="1"/>
  <cols>
    <col min="1" max="1" width="6.85546875" customWidth="1"/>
    <col min="3" max="3" width="14.140625" customWidth="1"/>
    <col min="4" max="4" width="14" customWidth="1"/>
    <col min="5" max="5" width="4.28515625" customWidth="1"/>
    <col min="7" max="7" width="17" customWidth="1"/>
    <col min="9" max="9" width="15.5703125" customWidth="1"/>
    <col min="10" max="10" width="52.42578125" customWidth="1"/>
    <col min="11" max="11" width="12.5703125" customWidth="1"/>
    <col min="12" max="12" width="19.28515625" customWidth="1"/>
    <col min="13" max="13" width="13.28515625" customWidth="1"/>
    <col min="16" max="16" width="13.42578125" customWidth="1"/>
    <col min="20" max="20" width="15.7109375" customWidth="1"/>
    <col min="21" max="21" width="15.42578125" customWidth="1"/>
    <col min="22" max="22" width="16.28515625" customWidth="1"/>
    <col min="23" max="23" width="12.42578125" customWidth="1"/>
    <col min="24" max="24" width="12.140625" customWidth="1"/>
    <col min="25" max="25" width="13.140625" customWidth="1"/>
    <col min="29" max="40" width="25.28515625" customWidth="1"/>
  </cols>
  <sheetData>
    <row r="1" spans="1:40" ht="15.75" customHeight="1">
      <c r="A1" s="1"/>
      <c r="B1" s="2"/>
      <c r="C1" s="3"/>
      <c r="D1" s="4" t="s">
        <v>0</v>
      </c>
      <c r="E1" s="3"/>
      <c r="F1" s="3"/>
      <c r="G1" s="3"/>
      <c r="H1" s="3"/>
      <c r="I1" s="5"/>
      <c r="J1" s="5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49.5">
      <c r="A2" s="8" t="e">
        <f ca="1">image("https://i.imgur.com/SiJ7tUH.png", 4, 72, 55)</f>
        <v>#NAME?</v>
      </c>
      <c r="B2" s="9" t="s">
        <v>1</v>
      </c>
      <c r="C2" s="10"/>
      <c r="D2" s="10"/>
      <c r="E2" s="10"/>
      <c r="F2" s="11"/>
      <c r="G2" s="12"/>
      <c r="H2" s="13"/>
      <c r="I2" s="293" t="s">
        <v>2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5"/>
      <c r="X2" s="12"/>
      <c r="Y2" s="12"/>
      <c r="Z2" s="12"/>
      <c r="AA2" s="12"/>
      <c r="AB2" s="12"/>
      <c r="AC2" s="12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ht="14.25">
      <c r="A3" s="14"/>
      <c r="B3" s="15"/>
      <c r="C3" s="12"/>
      <c r="D3" s="12"/>
      <c r="E3" s="12"/>
      <c r="F3" s="12"/>
      <c r="G3" s="12"/>
      <c r="H3" s="12"/>
      <c r="I3" s="12"/>
      <c r="J3" s="12"/>
      <c r="K3" s="1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ht="14.25">
      <c r="A4" s="16"/>
      <c r="B4" s="17"/>
      <c r="C4" s="18"/>
      <c r="D4" s="18"/>
      <c r="E4" s="18"/>
      <c r="F4" s="19"/>
      <c r="G4" s="18"/>
      <c r="H4" s="18"/>
      <c r="I4" s="18"/>
      <c r="J4" s="18"/>
      <c r="K4" s="16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75">
      <c r="A5" s="296" t="s">
        <v>3</v>
      </c>
      <c r="B5" s="295"/>
      <c r="C5" s="21">
        <f>SUMIFS(N9:N704, T9:T704, "PAGO")+SUMIFS(X9:X704, T9:T704, "PARCIAL")</f>
        <v>254135.04000000001</v>
      </c>
      <c r="D5" s="297" t="s">
        <v>4</v>
      </c>
      <c r="E5" s="295"/>
      <c r="F5" s="22">
        <f>SUMIFS(N9:N704, T9:T704, "PENDENTE")+SUMIFS(N9:N704, T9:T704, "PARCIAL")-SUMIFS(X9:X704, T9:T704, "PARCIAL")</f>
        <v>19241.8</v>
      </c>
      <c r="G5" s="23" t="s">
        <v>5</v>
      </c>
      <c r="H5" s="24">
        <f ca="1">+TODAY()</f>
        <v>44998</v>
      </c>
      <c r="I5" s="25" t="s">
        <v>6</v>
      </c>
      <c r="J5" s="26"/>
      <c r="K5" s="27"/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ht="14.25">
      <c r="A6" s="30"/>
      <c r="B6" s="298"/>
      <c r="C6" s="299"/>
      <c r="D6" s="299"/>
      <c r="E6" s="300"/>
      <c r="F6" s="31"/>
      <c r="G6" s="32"/>
      <c r="H6" s="32"/>
      <c r="I6" s="32"/>
      <c r="J6" s="32"/>
      <c r="K6" s="3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ht="12.75">
      <c r="A7" s="301" t="s">
        <v>7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79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</row>
    <row r="8" spans="1:40" ht="14.25">
      <c r="A8" s="35" t="s">
        <v>8</v>
      </c>
      <c r="B8" s="302" t="s">
        <v>9</v>
      </c>
      <c r="C8" s="273"/>
      <c r="D8" s="292" t="s">
        <v>10</v>
      </c>
      <c r="E8" s="273"/>
      <c r="F8" s="292" t="s">
        <v>11</v>
      </c>
      <c r="G8" s="276"/>
      <c r="H8" s="276"/>
      <c r="I8" s="273"/>
      <c r="J8" s="36" t="s">
        <v>12</v>
      </c>
      <c r="K8" s="36" t="s">
        <v>13</v>
      </c>
      <c r="L8" s="37" t="s">
        <v>14</v>
      </c>
      <c r="M8" s="38" t="s">
        <v>15</v>
      </c>
      <c r="N8" s="38" t="s">
        <v>16</v>
      </c>
      <c r="O8" s="35" t="s">
        <v>17</v>
      </c>
      <c r="P8" s="35" t="s">
        <v>18</v>
      </c>
      <c r="Q8" s="35" t="s">
        <v>19</v>
      </c>
      <c r="R8" s="35" t="s">
        <v>20</v>
      </c>
      <c r="S8" s="35" t="s">
        <v>21</v>
      </c>
      <c r="T8" s="35" t="s">
        <v>22</v>
      </c>
      <c r="U8" s="35" t="s">
        <v>23</v>
      </c>
      <c r="V8" s="35" t="s">
        <v>24</v>
      </c>
      <c r="W8" s="35" t="s">
        <v>25</v>
      </c>
      <c r="X8" s="35" t="s">
        <v>26</v>
      </c>
      <c r="Y8" s="39" t="s">
        <v>27</v>
      </c>
      <c r="Z8" s="292" t="s">
        <v>28</v>
      </c>
      <c r="AA8" s="276"/>
      <c r="AB8" s="276"/>
      <c r="AC8" s="273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</row>
    <row r="9" spans="1:40" ht="12.75">
      <c r="A9" s="41">
        <v>1</v>
      </c>
      <c r="B9" s="272" t="s">
        <v>29</v>
      </c>
      <c r="C9" s="273"/>
      <c r="D9" s="274" t="s">
        <v>30</v>
      </c>
      <c r="E9" s="273"/>
      <c r="F9" s="275" t="s">
        <v>31</v>
      </c>
      <c r="G9" s="276"/>
      <c r="H9" s="276"/>
      <c r="I9" s="273"/>
      <c r="J9" s="42" t="s">
        <v>32</v>
      </c>
      <c r="K9" s="43" t="s">
        <v>33</v>
      </c>
      <c r="L9" s="44" t="s">
        <v>34</v>
      </c>
      <c r="M9" s="45">
        <v>44927</v>
      </c>
      <c r="N9" s="46">
        <v>314</v>
      </c>
      <c r="O9" s="47"/>
      <c r="P9" s="48">
        <v>314</v>
      </c>
      <c r="Q9" s="49">
        <v>44959</v>
      </c>
      <c r="R9" s="49">
        <v>44963</v>
      </c>
      <c r="S9" s="49">
        <v>44963</v>
      </c>
      <c r="T9" s="50" t="s">
        <v>35</v>
      </c>
      <c r="U9" s="51">
        <v>44987</v>
      </c>
      <c r="V9" s="52" t="s">
        <v>36</v>
      </c>
      <c r="W9" s="53"/>
      <c r="X9" s="54"/>
      <c r="Y9" s="55"/>
      <c r="Z9" s="291"/>
      <c r="AA9" s="265"/>
      <c r="AB9" s="265"/>
      <c r="AC9" s="262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</row>
    <row r="10" spans="1:40" ht="12.75">
      <c r="A10" s="41">
        <v>2</v>
      </c>
      <c r="B10" s="272" t="s">
        <v>37</v>
      </c>
      <c r="C10" s="273"/>
      <c r="D10" s="274" t="s">
        <v>38</v>
      </c>
      <c r="E10" s="273"/>
      <c r="F10" s="275" t="s">
        <v>39</v>
      </c>
      <c r="G10" s="276"/>
      <c r="H10" s="276"/>
      <c r="I10" s="273"/>
      <c r="J10" s="42" t="s">
        <v>40</v>
      </c>
      <c r="K10" s="57" t="s">
        <v>41</v>
      </c>
      <c r="L10" s="58" t="s">
        <v>42</v>
      </c>
      <c r="M10" s="45">
        <v>44927</v>
      </c>
      <c r="N10" s="59">
        <v>818.81</v>
      </c>
      <c r="O10" s="60"/>
      <c r="P10" s="61">
        <v>818.81</v>
      </c>
      <c r="Q10" s="49">
        <v>44959</v>
      </c>
      <c r="R10" s="49">
        <v>44963</v>
      </c>
      <c r="S10" s="49">
        <v>44963</v>
      </c>
      <c r="T10" s="50" t="s">
        <v>35</v>
      </c>
      <c r="U10" s="51">
        <v>44987</v>
      </c>
      <c r="V10" s="52" t="s">
        <v>43</v>
      </c>
      <c r="W10" s="53"/>
      <c r="X10" s="53"/>
      <c r="Y10" s="55"/>
      <c r="Z10" s="291"/>
      <c r="AA10" s="265"/>
      <c r="AB10" s="265"/>
      <c r="AC10" s="262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ht="12.75">
      <c r="A11" s="41">
        <v>3</v>
      </c>
      <c r="B11" s="272" t="s">
        <v>44</v>
      </c>
      <c r="C11" s="273"/>
      <c r="D11" s="274" t="s">
        <v>45</v>
      </c>
      <c r="E11" s="273"/>
      <c r="F11" s="275" t="s">
        <v>46</v>
      </c>
      <c r="G11" s="276"/>
      <c r="H11" s="276"/>
      <c r="I11" s="273"/>
      <c r="J11" s="42" t="s">
        <v>47</v>
      </c>
      <c r="K11" s="43" t="s">
        <v>48</v>
      </c>
      <c r="L11" s="44" t="s">
        <v>49</v>
      </c>
      <c r="M11" s="45">
        <v>44927</v>
      </c>
      <c r="N11" s="46">
        <v>3044.41</v>
      </c>
      <c r="O11" s="62">
        <v>178.1</v>
      </c>
      <c r="P11" s="48">
        <v>2866.31</v>
      </c>
      <c r="Q11" s="49">
        <v>44963</v>
      </c>
      <c r="R11" s="49">
        <v>44964</v>
      </c>
      <c r="S11" s="49">
        <v>44964</v>
      </c>
      <c r="T11" s="50" t="s">
        <v>35</v>
      </c>
      <c r="U11" s="51">
        <v>44987</v>
      </c>
      <c r="V11" s="57" t="s">
        <v>50</v>
      </c>
      <c r="W11" s="63"/>
      <c r="X11" s="63"/>
      <c r="Y11" s="63"/>
      <c r="Z11" s="291"/>
      <c r="AA11" s="265"/>
      <c r="AB11" s="265"/>
      <c r="AC11" s="262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1:40" ht="15.75" customHeight="1">
      <c r="A12" s="41">
        <v>4</v>
      </c>
      <c r="B12" s="272" t="s">
        <v>51</v>
      </c>
      <c r="C12" s="273"/>
      <c r="D12" s="274" t="s">
        <v>52</v>
      </c>
      <c r="E12" s="273"/>
      <c r="F12" s="275" t="s">
        <v>53</v>
      </c>
      <c r="G12" s="276"/>
      <c r="H12" s="276"/>
      <c r="I12" s="273"/>
      <c r="J12" s="42" t="s">
        <v>32</v>
      </c>
      <c r="K12" s="43" t="s">
        <v>54</v>
      </c>
      <c r="L12" s="44" t="s">
        <v>55</v>
      </c>
      <c r="M12" s="45">
        <v>44927</v>
      </c>
      <c r="N12" s="46">
        <v>1326</v>
      </c>
      <c r="O12" s="65"/>
      <c r="P12" s="48">
        <v>1326</v>
      </c>
      <c r="Q12" s="49">
        <v>44965</v>
      </c>
      <c r="R12" s="49">
        <v>44966</v>
      </c>
      <c r="S12" s="49">
        <v>44966</v>
      </c>
      <c r="T12" s="50" t="s">
        <v>35</v>
      </c>
      <c r="U12" s="51">
        <v>44987</v>
      </c>
      <c r="V12" s="52" t="s">
        <v>56</v>
      </c>
      <c r="W12" s="53"/>
      <c r="X12" s="66"/>
      <c r="Y12" s="67"/>
      <c r="Z12" s="291"/>
      <c r="AA12" s="265"/>
      <c r="AB12" s="265"/>
      <c r="AC12" s="262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12.75">
      <c r="A13" s="41">
        <v>5</v>
      </c>
      <c r="B13" s="272" t="s">
        <v>57</v>
      </c>
      <c r="C13" s="273"/>
      <c r="D13" s="274" t="s">
        <v>58</v>
      </c>
      <c r="E13" s="273"/>
      <c r="F13" s="275" t="s">
        <v>59</v>
      </c>
      <c r="G13" s="276"/>
      <c r="H13" s="276"/>
      <c r="I13" s="273"/>
      <c r="J13" s="42" t="s">
        <v>60</v>
      </c>
      <c r="K13" s="43" t="s">
        <v>61</v>
      </c>
      <c r="L13" s="44" t="s">
        <v>62</v>
      </c>
      <c r="M13" s="45">
        <v>44927</v>
      </c>
      <c r="N13" s="46">
        <v>198.6</v>
      </c>
      <c r="O13" s="65"/>
      <c r="P13" s="48">
        <v>198.6</v>
      </c>
      <c r="Q13" s="52" t="s">
        <v>63</v>
      </c>
      <c r="R13" s="49">
        <v>44971</v>
      </c>
      <c r="S13" s="49">
        <v>44971</v>
      </c>
      <c r="T13" s="50" t="s">
        <v>35</v>
      </c>
      <c r="U13" s="51">
        <v>44987</v>
      </c>
      <c r="V13" s="52" t="s">
        <v>64</v>
      </c>
      <c r="W13" s="53"/>
      <c r="X13" s="66"/>
      <c r="Y13" s="67"/>
      <c r="Z13" s="291"/>
      <c r="AA13" s="265"/>
      <c r="AB13" s="265"/>
      <c r="AC13" s="262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</row>
    <row r="14" spans="1:40" ht="12.75">
      <c r="A14" s="41">
        <v>6</v>
      </c>
      <c r="B14" s="272" t="s">
        <v>65</v>
      </c>
      <c r="C14" s="273"/>
      <c r="D14" s="274" t="s">
        <v>66</v>
      </c>
      <c r="E14" s="273"/>
      <c r="F14" s="275" t="s">
        <v>67</v>
      </c>
      <c r="G14" s="276"/>
      <c r="H14" s="276"/>
      <c r="I14" s="273"/>
      <c r="J14" s="42" t="s">
        <v>32</v>
      </c>
      <c r="K14" s="43" t="s">
        <v>68</v>
      </c>
      <c r="L14" s="44" t="s">
        <v>69</v>
      </c>
      <c r="M14" s="45">
        <v>44927</v>
      </c>
      <c r="N14" s="46">
        <v>3765</v>
      </c>
      <c r="O14" s="68"/>
      <c r="P14" s="48">
        <v>3765</v>
      </c>
      <c r="Q14" s="49">
        <v>44967</v>
      </c>
      <c r="R14" s="49">
        <v>44971</v>
      </c>
      <c r="S14" s="49">
        <v>44971</v>
      </c>
      <c r="T14" s="50" t="s">
        <v>35</v>
      </c>
      <c r="U14" s="51">
        <v>44987</v>
      </c>
      <c r="V14" s="52" t="s">
        <v>70</v>
      </c>
      <c r="W14" s="69"/>
      <c r="X14" s="66"/>
      <c r="Y14" s="67"/>
      <c r="Z14" s="291"/>
      <c r="AA14" s="265"/>
      <c r="AB14" s="265"/>
      <c r="AC14" s="262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</row>
    <row r="15" spans="1:40" ht="12.75">
      <c r="A15" s="41">
        <v>7</v>
      </c>
      <c r="B15" s="272" t="s">
        <v>71</v>
      </c>
      <c r="C15" s="273"/>
      <c r="D15" s="274" t="s">
        <v>72</v>
      </c>
      <c r="E15" s="273"/>
      <c r="F15" s="275" t="s">
        <v>73</v>
      </c>
      <c r="G15" s="276"/>
      <c r="H15" s="276"/>
      <c r="I15" s="273"/>
      <c r="J15" s="42" t="s">
        <v>32</v>
      </c>
      <c r="K15" s="43" t="s">
        <v>74</v>
      </c>
      <c r="L15" s="44" t="s">
        <v>75</v>
      </c>
      <c r="M15" s="45">
        <v>44927</v>
      </c>
      <c r="N15" s="46">
        <v>1353.6</v>
      </c>
      <c r="O15" s="68"/>
      <c r="P15" s="48">
        <v>1353.6</v>
      </c>
      <c r="Q15" s="49">
        <v>44980</v>
      </c>
      <c r="R15" s="49">
        <v>44981</v>
      </c>
      <c r="S15" s="49">
        <v>44981</v>
      </c>
      <c r="T15" s="50" t="s">
        <v>35</v>
      </c>
      <c r="U15" s="51">
        <v>44987</v>
      </c>
      <c r="V15" s="52" t="s">
        <v>76</v>
      </c>
      <c r="W15" s="69"/>
      <c r="X15" s="66"/>
      <c r="Y15" s="67"/>
      <c r="Z15" s="291"/>
      <c r="AA15" s="265"/>
      <c r="AB15" s="265"/>
      <c r="AC15" s="262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ht="12.75">
      <c r="A16" s="303" t="s">
        <v>77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2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0" ht="14.25">
      <c r="A17" s="80" t="s">
        <v>8</v>
      </c>
      <c r="B17" s="308" t="s">
        <v>9</v>
      </c>
      <c r="C17" s="273"/>
      <c r="D17" s="282" t="s">
        <v>10</v>
      </c>
      <c r="E17" s="273"/>
      <c r="F17" s="282" t="s">
        <v>11</v>
      </c>
      <c r="G17" s="276"/>
      <c r="H17" s="276"/>
      <c r="I17" s="273"/>
      <c r="J17" s="81" t="s">
        <v>12</v>
      </c>
      <c r="K17" s="81" t="s">
        <v>13</v>
      </c>
      <c r="L17" s="82" t="s">
        <v>14</v>
      </c>
      <c r="M17" s="80" t="s">
        <v>15</v>
      </c>
      <c r="N17" s="80" t="s">
        <v>16</v>
      </c>
      <c r="O17" s="80" t="s">
        <v>17</v>
      </c>
      <c r="P17" s="80" t="s">
        <v>18</v>
      </c>
      <c r="Q17" s="80" t="s">
        <v>19</v>
      </c>
      <c r="R17" s="80" t="s">
        <v>20</v>
      </c>
      <c r="S17" s="80" t="s">
        <v>21</v>
      </c>
      <c r="T17" s="80" t="s">
        <v>22</v>
      </c>
      <c r="U17" s="80" t="s">
        <v>23</v>
      </c>
      <c r="V17" s="80" t="s">
        <v>24</v>
      </c>
      <c r="W17" s="80" t="s">
        <v>25</v>
      </c>
      <c r="X17" s="80" t="s">
        <v>26</v>
      </c>
      <c r="Y17" s="80" t="s">
        <v>23</v>
      </c>
      <c r="Z17" s="282" t="s">
        <v>28</v>
      </c>
      <c r="AA17" s="276"/>
      <c r="AB17" s="276"/>
      <c r="AC17" s="27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</row>
    <row r="18" spans="1:40" ht="16.5" customHeight="1">
      <c r="A18" s="84">
        <v>1</v>
      </c>
      <c r="B18" s="272" t="s">
        <v>78</v>
      </c>
      <c r="C18" s="273"/>
      <c r="D18" s="274" t="s">
        <v>79</v>
      </c>
      <c r="E18" s="273"/>
      <c r="F18" s="275" t="s">
        <v>80</v>
      </c>
      <c r="G18" s="276"/>
      <c r="H18" s="276"/>
      <c r="I18" s="273"/>
      <c r="J18" s="42" t="s">
        <v>40</v>
      </c>
      <c r="K18" s="43" t="s">
        <v>81</v>
      </c>
      <c r="L18" s="44" t="s">
        <v>82</v>
      </c>
      <c r="M18" s="45">
        <v>44927</v>
      </c>
      <c r="N18" s="85">
        <v>16044.25</v>
      </c>
      <c r="O18" s="86">
        <v>938.59</v>
      </c>
      <c r="P18" s="87">
        <v>15105.66</v>
      </c>
      <c r="Q18" s="88">
        <v>44964</v>
      </c>
      <c r="R18" s="88">
        <v>44965</v>
      </c>
      <c r="S18" s="88">
        <v>44965</v>
      </c>
      <c r="T18" s="89" t="s">
        <v>35</v>
      </c>
      <c r="U18" s="90">
        <v>44987</v>
      </c>
      <c r="V18" s="91" t="s">
        <v>83</v>
      </c>
      <c r="W18" s="92"/>
      <c r="X18" s="93"/>
      <c r="Y18" s="94"/>
      <c r="Z18" s="304"/>
      <c r="AA18" s="276"/>
      <c r="AB18" s="276"/>
      <c r="AC18" s="273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</row>
    <row r="19" spans="1:40" ht="12.75">
      <c r="A19" s="301" t="s">
        <v>84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79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</row>
    <row r="20" spans="1:40" ht="14.25">
      <c r="A20" s="80" t="s">
        <v>8</v>
      </c>
      <c r="B20" s="308" t="s">
        <v>9</v>
      </c>
      <c r="C20" s="273"/>
      <c r="D20" s="282" t="s">
        <v>10</v>
      </c>
      <c r="E20" s="273"/>
      <c r="F20" s="282" t="s">
        <v>11</v>
      </c>
      <c r="G20" s="276"/>
      <c r="H20" s="276"/>
      <c r="I20" s="273"/>
      <c r="J20" s="81" t="s">
        <v>12</v>
      </c>
      <c r="K20" s="81" t="s">
        <v>13</v>
      </c>
      <c r="L20" s="82" t="s">
        <v>14</v>
      </c>
      <c r="M20" s="80" t="s">
        <v>15</v>
      </c>
      <c r="N20" s="80" t="s">
        <v>16</v>
      </c>
      <c r="O20" s="80" t="s">
        <v>17</v>
      </c>
      <c r="P20" s="80" t="s">
        <v>18</v>
      </c>
      <c r="Q20" s="80" t="s">
        <v>19</v>
      </c>
      <c r="R20" s="80" t="s">
        <v>20</v>
      </c>
      <c r="S20" s="80" t="s">
        <v>21</v>
      </c>
      <c r="T20" s="80" t="s">
        <v>22</v>
      </c>
      <c r="U20" s="80" t="s">
        <v>23</v>
      </c>
      <c r="V20" s="80" t="s">
        <v>24</v>
      </c>
      <c r="W20" s="80" t="s">
        <v>25</v>
      </c>
      <c r="X20" s="80" t="s">
        <v>26</v>
      </c>
      <c r="Y20" s="80" t="s">
        <v>23</v>
      </c>
      <c r="Z20" s="282" t="s">
        <v>28</v>
      </c>
      <c r="AA20" s="276"/>
      <c r="AB20" s="276"/>
      <c r="AC20" s="273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</row>
    <row r="21" spans="1:40" ht="12.75">
      <c r="A21" s="84">
        <v>1</v>
      </c>
      <c r="B21" s="309" t="s">
        <v>85</v>
      </c>
      <c r="C21" s="273"/>
      <c r="D21" s="306" t="s">
        <v>86</v>
      </c>
      <c r="E21" s="273"/>
      <c r="F21" s="307" t="s">
        <v>87</v>
      </c>
      <c r="G21" s="276"/>
      <c r="H21" s="276"/>
      <c r="I21" s="273"/>
      <c r="J21" s="76" t="s">
        <v>88</v>
      </c>
      <c r="K21" s="98" t="s">
        <v>89</v>
      </c>
      <c r="L21" s="99" t="s">
        <v>90</v>
      </c>
      <c r="M21" s="45">
        <v>44927</v>
      </c>
      <c r="N21" s="100">
        <v>3700</v>
      </c>
      <c r="O21" s="101"/>
      <c r="P21" s="102">
        <v>3700</v>
      </c>
      <c r="Q21" s="103">
        <v>44963</v>
      </c>
      <c r="R21" s="103">
        <v>44963</v>
      </c>
      <c r="S21" s="103">
        <v>44963</v>
      </c>
      <c r="T21" s="89" t="s">
        <v>35</v>
      </c>
      <c r="U21" s="90">
        <v>44987</v>
      </c>
      <c r="V21" s="104" t="s">
        <v>91</v>
      </c>
      <c r="W21" s="105"/>
      <c r="X21" s="106"/>
      <c r="Y21" s="105"/>
      <c r="Z21" s="305"/>
      <c r="AA21" s="276"/>
      <c r="AB21" s="276"/>
      <c r="AC21" s="273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ht="12.75">
      <c r="A22" s="287" t="s">
        <v>92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9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</row>
    <row r="23" spans="1:40" ht="14.25">
      <c r="A23" s="109" t="s">
        <v>8</v>
      </c>
      <c r="B23" s="278" t="s">
        <v>9</v>
      </c>
      <c r="C23" s="279"/>
      <c r="D23" s="280" t="s">
        <v>10</v>
      </c>
      <c r="E23" s="279"/>
      <c r="F23" s="280" t="s">
        <v>11</v>
      </c>
      <c r="G23" s="281"/>
      <c r="H23" s="281"/>
      <c r="I23" s="279"/>
      <c r="J23" s="110" t="s">
        <v>12</v>
      </c>
      <c r="K23" s="111" t="s">
        <v>13</v>
      </c>
      <c r="L23" s="82" t="s">
        <v>14</v>
      </c>
      <c r="M23" s="80" t="s">
        <v>15</v>
      </c>
      <c r="N23" s="80" t="s">
        <v>16</v>
      </c>
      <c r="O23" s="80" t="s">
        <v>17</v>
      </c>
      <c r="P23" s="80" t="s">
        <v>18</v>
      </c>
      <c r="Q23" s="80" t="s">
        <v>19</v>
      </c>
      <c r="R23" s="80" t="s">
        <v>20</v>
      </c>
      <c r="S23" s="80" t="s">
        <v>21</v>
      </c>
      <c r="T23" s="80" t="s">
        <v>22</v>
      </c>
      <c r="U23" s="80" t="s">
        <v>23</v>
      </c>
      <c r="V23" s="80" t="s">
        <v>24</v>
      </c>
      <c r="W23" s="80" t="s">
        <v>25</v>
      </c>
      <c r="X23" s="80" t="s">
        <v>26</v>
      </c>
      <c r="Y23" s="112" t="s">
        <v>93</v>
      </c>
      <c r="Z23" s="282" t="s">
        <v>28</v>
      </c>
      <c r="AA23" s="276"/>
      <c r="AB23" s="276"/>
      <c r="AC23" s="273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</row>
    <row r="24" spans="1:40" ht="12.75">
      <c r="A24" s="41">
        <v>1</v>
      </c>
      <c r="B24" s="266" t="s">
        <v>94</v>
      </c>
      <c r="C24" s="262"/>
      <c r="D24" s="267" t="s">
        <v>95</v>
      </c>
      <c r="E24" s="262"/>
      <c r="F24" s="268" t="s">
        <v>96</v>
      </c>
      <c r="G24" s="265"/>
      <c r="H24" s="265"/>
      <c r="I24" s="262"/>
      <c r="J24" s="42" t="s">
        <v>97</v>
      </c>
      <c r="K24" s="43" t="s">
        <v>98</v>
      </c>
      <c r="L24" s="44" t="s">
        <v>99</v>
      </c>
      <c r="M24" s="45">
        <v>44927</v>
      </c>
      <c r="N24" s="46">
        <v>33429.31</v>
      </c>
      <c r="O24" s="62">
        <v>2695.14</v>
      </c>
      <c r="P24" s="113">
        <v>30734.17</v>
      </c>
      <c r="Q24" s="49">
        <v>44959</v>
      </c>
      <c r="R24" s="49">
        <v>44958</v>
      </c>
      <c r="S24" s="114">
        <v>44980</v>
      </c>
      <c r="T24" s="89" t="s">
        <v>35</v>
      </c>
      <c r="U24" s="115">
        <v>44980</v>
      </c>
      <c r="V24" s="52" t="s">
        <v>100</v>
      </c>
      <c r="W24" s="116"/>
      <c r="X24" s="117"/>
      <c r="Y24" s="118"/>
      <c r="Z24" s="269"/>
      <c r="AA24" s="265"/>
      <c r="AB24" s="265"/>
      <c r="AC24" s="262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2.75">
      <c r="A25" s="41">
        <v>2</v>
      </c>
      <c r="B25" s="266" t="s">
        <v>101</v>
      </c>
      <c r="C25" s="262"/>
      <c r="D25" s="267" t="s">
        <v>102</v>
      </c>
      <c r="E25" s="262"/>
      <c r="F25" s="270" t="s">
        <v>103</v>
      </c>
      <c r="G25" s="265"/>
      <c r="H25" s="265"/>
      <c r="I25" s="262"/>
      <c r="J25" s="42" t="s">
        <v>104</v>
      </c>
      <c r="K25" s="43" t="s">
        <v>105</v>
      </c>
      <c r="L25" s="44" t="s">
        <v>106</v>
      </c>
      <c r="M25" s="45">
        <v>44928</v>
      </c>
      <c r="N25" s="46">
        <v>33178.239999999998</v>
      </c>
      <c r="O25" s="62">
        <v>10099.66</v>
      </c>
      <c r="P25" s="113">
        <v>19943.240000000002</v>
      </c>
      <c r="Q25" s="49">
        <v>44960</v>
      </c>
      <c r="R25" s="49">
        <v>44963</v>
      </c>
      <c r="S25" s="114">
        <v>44963</v>
      </c>
      <c r="T25" s="89" t="s">
        <v>35</v>
      </c>
      <c r="U25" s="115">
        <v>44980</v>
      </c>
      <c r="V25" s="52" t="s">
        <v>107</v>
      </c>
      <c r="W25" s="119"/>
      <c r="X25" s="120"/>
      <c r="Y25" s="118"/>
      <c r="Z25" s="271"/>
      <c r="AA25" s="265"/>
      <c r="AB25" s="265"/>
      <c r="AC25" s="262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2.75">
      <c r="A26" s="41">
        <v>3</v>
      </c>
      <c r="B26" s="272" t="s">
        <v>108</v>
      </c>
      <c r="C26" s="273"/>
      <c r="D26" s="274" t="s">
        <v>109</v>
      </c>
      <c r="E26" s="273"/>
      <c r="F26" s="275" t="s">
        <v>110</v>
      </c>
      <c r="G26" s="276"/>
      <c r="H26" s="276"/>
      <c r="I26" s="273"/>
      <c r="J26" s="42" t="s">
        <v>111</v>
      </c>
      <c r="K26" s="43" t="s">
        <v>112</v>
      </c>
      <c r="L26" s="44" t="s">
        <v>113</v>
      </c>
      <c r="M26" s="45">
        <v>44927</v>
      </c>
      <c r="N26" s="46">
        <v>10275.700000000001</v>
      </c>
      <c r="O26" s="62">
        <v>513.78</v>
      </c>
      <c r="P26" s="48">
        <v>9761.92</v>
      </c>
      <c r="Q26" s="49">
        <v>44960</v>
      </c>
      <c r="R26" s="49">
        <v>44963</v>
      </c>
      <c r="S26" s="49">
        <v>44963</v>
      </c>
      <c r="T26" s="89" t="s">
        <v>35</v>
      </c>
      <c r="U26" s="115">
        <v>44987</v>
      </c>
      <c r="V26" s="52" t="s">
        <v>114</v>
      </c>
      <c r="W26" s="119"/>
      <c r="X26" s="121"/>
      <c r="Y26" s="118"/>
      <c r="Z26" s="271"/>
      <c r="AA26" s="265"/>
      <c r="AB26" s="265"/>
      <c r="AC26" s="262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2.75">
      <c r="A27" s="41">
        <v>4</v>
      </c>
      <c r="B27" s="266" t="s">
        <v>115</v>
      </c>
      <c r="C27" s="262"/>
      <c r="D27" s="267" t="s">
        <v>116</v>
      </c>
      <c r="E27" s="262"/>
      <c r="F27" s="270" t="s">
        <v>117</v>
      </c>
      <c r="G27" s="265"/>
      <c r="H27" s="265"/>
      <c r="I27" s="262"/>
      <c r="J27" s="42" t="s">
        <v>118</v>
      </c>
      <c r="K27" s="43" t="s">
        <v>119</v>
      </c>
      <c r="L27" s="44" t="s">
        <v>120</v>
      </c>
      <c r="M27" s="45">
        <v>44866</v>
      </c>
      <c r="N27" s="70">
        <v>19241.8</v>
      </c>
      <c r="O27" s="62">
        <v>4897.04</v>
      </c>
      <c r="P27" s="113">
        <v>14344.76</v>
      </c>
      <c r="Q27" s="49">
        <v>44960</v>
      </c>
      <c r="R27" s="49">
        <v>44963</v>
      </c>
      <c r="S27" s="114">
        <v>44963</v>
      </c>
      <c r="T27" s="89" t="s">
        <v>121</v>
      </c>
      <c r="U27" s="115"/>
      <c r="V27" s="52"/>
      <c r="W27" s="119"/>
      <c r="X27" s="121"/>
      <c r="Y27" s="118"/>
      <c r="Z27" s="286" t="s">
        <v>122</v>
      </c>
      <c r="AA27" s="265"/>
      <c r="AB27" s="265"/>
      <c r="AC27" s="262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2.75">
      <c r="A28" s="41">
        <v>5</v>
      </c>
      <c r="B28" s="272" t="s">
        <v>123</v>
      </c>
      <c r="C28" s="273"/>
      <c r="D28" s="274" t="s">
        <v>124</v>
      </c>
      <c r="E28" s="273"/>
      <c r="F28" s="275" t="s">
        <v>125</v>
      </c>
      <c r="G28" s="276"/>
      <c r="H28" s="276"/>
      <c r="I28" s="273"/>
      <c r="J28" s="42" t="s">
        <v>126</v>
      </c>
      <c r="K28" s="43" t="s">
        <v>127</v>
      </c>
      <c r="L28" s="44" t="s">
        <v>128</v>
      </c>
      <c r="M28" s="45">
        <v>44927</v>
      </c>
      <c r="N28" s="46">
        <v>536.09</v>
      </c>
      <c r="O28" s="62">
        <v>6.65</v>
      </c>
      <c r="P28" s="113">
        <v>529.44000000000005</v>
      </c>
      <c r="Q28" s="49">
        <v>44959</v>
      </c>
      <c r="R28" s="49">
        <v>44963</v>
      </c>
      <c r="S28" s="49">
        <v>44963</v>
      </c>
      <c r="T28" s="89" t="s">
        <v>35</v>
      </c>
      <c r="U28" s="115">
        <v>44987</v>
      </c>
      <c r="V28" s="122" t="s">
        <v>129</v>
      </c>
      <c r="W28" s="123"/>
      <c r="X28" s="124"/>
      <c r="Y28" s="125"/>
      <c r="Z28" s="277"/>
      <c r="AA28" s="276"/>
      <c r="AB28" s="276"/>
      <c r="AC28" s="273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</row>
    <row r="29" spans="1:40" ht="12.75">
      <c r="A29" s="127">
        <v>6</v>
      </c>
      <c r="B29" s="261" t="s">
        <v>130</v>
      </c>
      <c r="C29" s="262"/>
      <c r="D29" s="263" t="s">
        <v>131</v>
      </c>
      <c r="E29" s="262"/>
      <c r="F29" s="264" t="s">
        <v>132</v>
      </c>
      <c r="G29" s="265"/>
      <c r="H29" s="265"/>
      <c r="I29" s="262"/>
      <c r="J29" s="42" t="s">
        <v>133</v>
      </c>
      <c r="K29" s="43" t="s">
        <v>134</v>
      </c>
      <c r="L29" s="44" t="s">
        <v>135</v>
      </c>
      <c r="M29" s="45">
        <v>44927</v>
      </c>
      <c r="N29" s="128">
        <v>67181.62</v>
      </c>
      <c r="O29" s="129">
        <v>19292.57</v>
      </c>
      <c r="P29" s="130">
        <v>47889.05</v>
      </c>
      <c r="Q29" s="49">
        <v>44971</v>
      </c>
      <c r="R29" s="49">
        <v>44972</v>
      </c>
      <c r="S29" s="114">
        <v>44972</v>
      </c>
      <c r="T29" s="89" t="s">
        <v>35</v>
      </c>
      <c r="U29" s="115">
        <v>44987</v>
      </c>
      <c r="V29" s="122" t="s">
        <v>136</v>
      </c>
      <c r="W29" s="58"/>
      <c r="X29" s="71"/>
      <c r="Y29" s="78"/>
      <c r="Z29" s="290"/>
      <c r="AA29" s="265"/>
      <c r="AB29" s="265"/>
      <c r="AC29" s="262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2.75">
      <c r="A30" s="127">
        <v>7</v>
      </c>
      <c r="B30" s="261" t="s">
        <v>137</v>
      </c>
      <c r="C30" s="262"/>
      <c r="D30" s="263" t="s">
        <v>131</v>
      </c>
      <c r="E30" s="262"/>
      <c r="F30" s="264" t="s">
        <v>132</v>
      </c>
      <c r="G30" s="265"/>
      <c r="H30" s="265"/>
      <c r="I30" s="262"/>
      <c r="J30" s="42" t="s">
        <v>138</v>
      </c>
      <c r="K30" s="43" t="s">
        <v>139</v>
      </c>
      <c r="L30" s="44" t="s">
        <v>140</v>
      </c>
      <c r="M30" s="45">
        <v>44927</v>
      </c>
      <c r="N30" s="128">
        <v>16321.85</v>
      </c>
      <c r="O30" s="131">
        <v>6130.63</v>
      </c>
      <c r="P30" s="102">
        <v>10191.219999999999</v>
      </c>
      <c r="Q30" s="49">
        <v>44971</v>
      </c>
      <c r="R30" s="49">
        <v>44972</v>
      </c>
      <c r="S30" s="114">
        <v>44972</v>
      </c>
      <c r="T30" s="89" t="s">
        <v>35</v>
      </c>
      <c r="U30" s="115">
        <v>44987</v>
      </c>
      <c r="V30" s="52" t="s">
        <v>141</v>
      </c>
      <c r="W30" s="71"/>
      <c r="X30" s="132"/>
      <c r="Y30" s="78"/>
      <c r="Z30" s="290"/>
      <c r="AA30" s="265"/>
      <c r="AB30" s="265"/>
      <c r="AC30" s="262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2.75">
      <c r="A31" s="127">
        <v>8</v>
      </c>
      <c r="B31" s="261" t="s">
        <v>137</v>
      </c>
      <c r="C31" s="262"/>
      <c r="D31" s="263" t="s">
        <v>131</v>
      </c>
      <c r="E31" s="262"/>
      <c r="F31" s="264" t="s">
        <v>132</v>
      </c>
      <c r="G31" s="265"/>
      <c r="H31" s="265"/>
      <c r="I31" s="262"/>
      <c r="J31" s="42" t="s">
        <v>142</v>
      </c>
      <c r="K31" s="43" t="s">
        <v>143</v>
      </c>
      <c r="L31" s="44" t="s">
        <v>144</v>
      </c>
      <c r="M31" s="45">
        <v>44927</v>
      </c>
      <c r="N31" s="128">
        <v>34866.25</v>
      </c>
      <c r="O31" s="131">
        <v>12787.78</v>
      </c>
      <c r="P31" s="102">
        <v>22078.47</v>
      </c>
      <c r="Q31" s="49">
        <v>44971</v>
      </c>
      <c r="R31" s="49">
        <v>44972</v>
      </c>
      <c r="S31" s="114">
        <v>44972</v>
      </c>
      <c r="T31" s="89" t="s">
        <v>35</v>
      </c>
      <c r="U31" s="115">
        <v>44987</v>
      </c>
      <c r="V31" s="52" t="s">
        <v>145</v>
      </c>
      <c r="W31" s="71"/>
      <c r="X31" s="132"/>
      <c r="Y31" s="78"/>
      <c r="Z31" s="290"/>
      <c r="AA31" s="265"/>
      <c r="AB31" s="265"/>
      <c r="AC31" s="262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2.75">
      <c r="A32" s="127">
        <v>9</v>
      </c>
      <c r="B32" s="261" t="s">
        <v>137</v>
      </c>
      <c r="C32" s="262"/>
      <c r="D32" s="263" t="s">
        <v>131</v>
      </c>
      <c r="E32" s="262"/>
      <c r="F32" s="264" t="s">
        <v>132</v>
      </c>
      <c r="G32" s="265"/>
      <c r="H32" s="265"/>
      <c r="I32" s="262"/>
      <c r="J32" s="42" t="s">
        <v>146</v>
      </c>
      <c r="K32" s="43" t="s">
        <v>147</v>
      </c>
      <c r="L32" s="44" t="s">
        <v>148</v>
      </c>
      <c r="M32" s="45">
        <v>44927</v>
      </c>
      <c r="N32" s="128">
        <v>8077.59</v>
      </c>
      <c r="O32" s="131">
        <v>2130.64</v>
      </c>
      <c r="P32" s="102">
        <v>5946.95</v>
      </c>
      <c r="Q32" s="49">
        <v>44971</v>
      </c>
      <c r="R32" s="49">
        <v>44972</v>
      </c>
      <c r="S32" s="114">
        <v>44972</v>
      </c>
      <c r="T32" s="89" t="s">
        <v>35</v>
      </c>
      <c r="U32" s="115">
        <v>44987</v>
      </c>
      <c r="V32" s="52" t="s">
        <v>149</v>
      </c>
      <c r="W32" s="71"/>
      <c r="X32" s="132"/>
      <c r="Y32" s="78"/>
      <c r="Z32" s="290"/>
      <c r="AA32" s="265"/>
      <c r="AB32" s="265"/>
      <c r="AC32" s="262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2.75">
      <c r="A33" s="127">
        <v>10</v>
      </c>
      <c r="B33" s="261" t="s">
        <v>137</v>
      </c>
      <c r="C33" s="262"/>
      <c r="D33" s="263" t="s">
        <v>131</v>
      </c>
      <c r="E33" s="262"/>
      <c r="F33" s="264" t="s">
        <v>132</v>
      </c>
      <c r="G33" s="265"/>
      <c r="H33" s="265"/>
      <c r="I33" s="262"/>
      <c r="J33" s="42" t="s">
        <v>150</v>
      </c>
      <c r="K33" s="43" t="s">
        <v>151</v>
      </c>
      <c r="L33" s="44" t="s">
        <v>152</v>
      </c>
      <c r="M33" s="45">
        <v>44927</v>
      </c>
      <c r="N33" s="128">
        <v>13650.11</v>
      </c>
      <c r="O33" s="131">
        <v>3393</v>
      </c>
      <c r="P33" s="102">
        <v>10257.11</v>
      </c>
      <c r="Q33" s="49">
        <v>44971</v>
      </c>
      <c r="R33" s="49">
        <v>44972</v>
      </c>
      <c r="S33" s="114">
        <v>44972</v>
      </c>
      <c r="T33" s="89" t="s">
        <v>35</v>
      </c>
      <c r="U33" s="115">
        <v>44987</v>
      </c>
      <c r="V33" s="52" t="s">
        <v>153</v>
      </c>
      <c r="W33" s="71"/>
      <c r="X33" s="132"/>
      <c r="Y33" s="78"/>
      <c r="Z33" s="290"/>
      <c r="AA33" s="265"/>
      <c r="AB33" s="265"/>
      <c r="AC33" s="262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2.75">
      <c r="A34" s="127">
        <v>11</v>
      </c>
      <c r="B34" s="261" t="s">
        <v>154</v>
      </c>
      <c r="C34" s="262"/>
      <c r="D34" s="263" t="s">
        <v>155</v>
      </c>
      <c r="E34" s="262"/>
      <c r="F34" s="264" t="s">
        <v>156</v>
      </c>
      <c r="G34" s="265"/>
      <c r="H34" s="265"/>
      <c r="I34" s="262"/>
      <c r="J34" s="42" t="s">
        <v>157</v>
      </c>
      <c r="K34" s="43" t="s">
        <v>158</v>
      </c>
      <c r="L34" s="44" t="s">
        <v>159</v>
      </c>
      <c r="M34" s="45">
        <v>44958</v>
      </c>
      <c r="N34" s="128">
        <v>234.73</v>
      </c>
      <c r="O34" s="131">
        <v>22.18</v>
      </c>
      <c r="P34" s="102">
        <v>212.55</v>
      </c>
      <c r="Q34" s="49">
        <v>44974</v>
      </c>
      <c r="R34" s="49">
        <v>44974</v>
      </c>
      <c r="S34" s="49">
        <v>45000</v>
      </c>
      <c r="T34" s="89" t="s">
        <v>35</v>
      </c>
      <c r="U34" s="115">
        <v>44987</v>
      </c>
      <c r="V34" s="52" t="s">
        <v>160</v>
      </c>
      <c r="W34" s="71"/>
      <c r="X34" s="132"/>
      <c r="Y34" s="78"/>
      <c r="Z34" s="290"/>
      <c r="AA34" s="265"/>
      <c r="AB34" s="265"/>
      <c r="AC34" s="262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2.75">
      <c r="A35" s="127">
        <v>12</v>
      </c>
      <c r="B35" s="272" t="s">
        <v>161</v>
      </c>
      <c r="C35" s="273"/>
      <c r="D35" s="274" t="s">
        <v>162</v>
      </c>
      <c r="E35" s="273"/>
      <c r="F35" s="275" t="s">
        <v>163</v>
      </c>
      <c r="G35" s="276"/>
      <c r="H35" s="276"/>
      <c r="I35" s="273"/>
      <c r="J35" s="42" t="s">
        <v>164</v>
      </c>
      <c r="K35" s="43" t="s">
        <v>165</v>
      </c>
      <c r="L35" s="44" t="s">
        <v>166</v>
      </c>
      <c r="M35" s="45">
        <v>44958</v>
      </c>
      <c r="N35" s="46">
        <v>68.88</v>
      </c>
      <c r="O35" s="68"/>
      <c r="P35" s="113">
        <v>68.88</v>
      </c>
      <c r="Q35" s="49">
        <v>44985</v>
      </c>
      <c r="R35" s="49">
        <v>44985</v>
      </c>
      <c r="S35" s="49">
        <v>45009</v>
      </c>
      <c r="T35" s="50" t="s">
        <v>35</v>
      </c>
      <c r="U35" s="115">
        <v>44987</v>
      </c>
      <c r="V35" s="52" t="s">
        <v>167</v>
      </c>
      <c r="W35" s="71"/>
      <c r="X35" s="132"/>
      <c r="Y35" s="78"/>
      <c r="Z35" s="290"/>
      <c r="AA35" s="265"/>
      <c r="AB35" s="265"/>
      <c r="AC35" s="262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2.75">
      <c r="A36" s="287" t="s">
        <v>168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9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spans="1:40" ht="14.25">
      <c r="A37" s="109" t="s">
        <v>8</v>
      </c>
      <c r="B37" s="278" t="s">
        <v>9</v>
      </c>
      <c r="C37" s="279"/>
      <c r="D37" s="280" t="s">
        <v>10</v>
      </c>
      <c r="E37" s="279"/>
      <c r="F37" s="280" t="s">
        <v>11</v>
      </c>
      <c r="G37" s="281"/>
      <c r="H37" s="281"/>
      <c r="I37" s="279"/>
      <c r="J37" s="110" t="s">
        <v>12</v>
      </c>
      <c r="K37" s="111" t="s">
        <v>13</v>
      </c>
      <c r="L37" s="82" t="s">
        <v>14</v>
      </c>
      <c r="M37" s="80" t="s">
        <v>15</v>
      </c>
      <c r="N37" s="80" t="s">
        <v>16</v>
      </c>
      <c r="O37" s="80" t="s">
        <v>17</v>
      </c>
      <c r="P37" s="80" t="s">
        <v>18</v>
      </c>
      <c r="Q37" s="80" t="s">
        <v>19</v>
      </c>
      <c r="R37" s="80" t="s">
        <v>20</v>
      </c>
      <c r="S37" s="80" t="s">
        <v>21</v>
      </c>
      <c r="T37" s="80" t="s">
        <v>22</v>
      </c>
      <c r="U37" s="80" t="s">
        <v>23</v>
      </c>
      <c r="V37" s="80" t="s">
        <v>24</v>
      </c>
      <c r="W37" s="80" t="s">
        <v>25</v>
      </c>
      <c r="X37" s="80" t="s">
        <v>26</v>
      </c>
      <c r="Y37" s="112" t="s">
        <v>93</v>
      </c>
      <c r="Z37" s="282" t="s">
        <v>28</v>
      </c>
      <c r="AA37" s="276"/>
      <c r="AB37" s="276"/>
      <c r="AC37" s="273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spans="1:40" ht="12.75">
      <c r="A38" s="74">
        <v>1</v>
      </c>
      <c r="B38" s="272" t="s">
        <v>169</v>
      </c>
      <c r="C38" s="273"/>
      <c r="D38" s="283">
        <v>158280</v>
      </c>
      <c r="E38" s="273"/>
      <c r="F38" s="284" t="s">
        <v>170</v>
      </c>
      <c r="G38" s="276"/>
      <c r="H38" s="276"/>
      <c r="I38" s="273"/>
      <c r="J38" s="73" t="s">
        <v>171</v>
      </c>
      <c r="K38" s="133"/>
      <c r="L38" s="73" t="s">
        <v>172</v>
      </c>
      <c r="M38" s="134">
        <v>44958</v>
      </c>
      <c r="N38" s="46">
        <v>5750</v>
      </c>
      <c r="O38" s="133"/>
      <c r="P38" s="113">
        <v>5750</v>
      </c>
      <c r="Q38" s="75">
        <v>44979</v>
      </c>
      <c r="R38" s="75">
        <v>44985</v>
      </c>
      <c r="S38" s="75">
        <v>44988</v>
      </c>
      <c r="T38" s="50" t="s">
        <v>35</v>
      </c>
      <c r="U38" s="115">
        <v>44987</v>
      </c>
      <c r="V38" s="77"/>
      <c r="W38" s="77"/>
      <c r="X38" s="77"/>
      <c r="Y38" s="77"/>
      <c r="Z38" s="285"/>
      <c r="AA38" s="276"/>
      <c r="AB38" s="276"/>
      <c r="AC38" s="273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spans="1:40" ht="14.25">
      <c r="A39" s="40"/>
      <c r="B39" s="40"/>
      <c r="C39" s="40"/>
      <c r="D39" s="40"/>
      <c r="E39" s="96"/>
      <c r="F39" s="96"/>
      <c r="G39" s="40"/>
      <c r="H39" s="40"/>
      <c r="I39" s="40"/>
      <c r="J39" s="40"/>
      <c r="K39" s="79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spans="1:40" ht="12.7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79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spans="1:40" ht="14.25">
      <c r="A41" s="135"/>
      <c r="B41" s="136" t="s">
        <v>173</v>
      </c>
      <c r="C41" s="96"/>
      <c r="D41" s="96"/>
      <c r="E41" s="40"/>
      <c r="F41" s="40"/>
      <c r="G41" s="40"/>
      <c r="H41" s="40"/>
      <c r="I41" s="137"/>
      <c r="J41" s="40"/>
      <c r="K41" s="79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0" ht="14.25">
      <c r="A42" s="138"/>
      <c r="B42" s="136" t="s">
        <v>174</v>
      </c>
      <c r="C42" s="96"/>
      <c r="D42" s="96"/>
      <c r="E42" s="40"/>
      <c r="F42" s="40"/>
      <c r="G42" s="40"/>
      <c r="H42" s="40"/>
      <c r="I42" s="40"/>
      <c r="J42" s="40"/>
      <c r="K42" s="79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spans="1:40" ht="14.25">
      <c r="A43" s="139"/>
      <c r="B43" s="136" t="s">
        <v>175</v>
      </c>
      <c r="C43" s="96"/>
      <c r="D43" s="96"/>
      <c r="E43" s="40"/>
      <c r="F43" s="40"/>
      <c r="G43" s="40"/>
      <c r="H43" s="40"/>
      <c r="I43" s="40"/>
      <c r="J43" s="40"/>
      <c r="K43" s="79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spans="1:40" ht="14.25">
      <c r="A44" s="79"/>
      <c r="B44" s="96"/>
      <c r="C44" s="40"/>
      <c r="D44" s="40"/>
      <c r="E44" s="40"/>
      <c r="F44" s="40"/>
      <c r="G44" s="40"/>
      <c r="H44" s="40"/>
      <c r="I44" s="40"/>
      <c r="J44" s="40"/>
      <c r="K44" s="79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spans="1:40" ht="14.25">
      <c r="A45" s="79"/>
      <c r="B45" s="96"/>
      <c r="C45" s="40"/>
      <c r="D45" s="40"/>
      <c r="E45" s="40"/>
      <c r="F45" s="40"/>
      <c r="G45" s="40"/>
      <c r="H45" s="40"/>
      <c r="I45" s="40"/>
      <c r="J45" s="40"/>
      <c r="K45" s="79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spans="1:40" ht="14.25">
      <c r="A46" s="140"/>
      <c r="B46" s="96"/>
      <c r="K46" s="140"/>
    </row>
    <row r="47" spans="1:40" ht="14.25">
      <c r="A47" s="140"/>
      <c r="B47" s="96"/>
      <c r="K47" s="140"/>
    </row>
    <row r="48" spans="1:40" ht="14.25">
      <c r="A48" s="140"/>
      <c r="B48" s="96"/>
      <c r="K48" s="140"/>
    </row>
    <row r="49" spans="1:11" ht="14.25">
      <c r="A49" s="140"/>
      <c r="B49" s="96"/>
      <c r="K49" s="140"/>
    </row>
    <row r="50" spans="1:11" ht="14.25">
      <c r="A50" s="140"/>
      <c r="B50" s="96"/>
      <c r="K50" s="140"/>
    </row>
    <row r="51" spans="1:11" ht="14.25">
      <c r="A51" s="140"/>
      <c r="B51" s="96"/>
      <c r="K51" s="140"/>
    </row>
    <row r="52" spans="1:11" ht="14.25">
      <c r="A52" s="140"/>
      <c r="B52" s="96"/>
      <c r="K52" s="140"/>
    </row>
    <row r="53" spans="1:11" ht="14.25">
      <c r="A53" s="140"/>
      <c r="B53" s="96"/>
      <c r="K53" s="140"/>
    </row>
    <row r="54" spans="1:11" ht="14.25">
      <c r="A54" s="140"/>
      <c r="B54" s="96"/>
      <c r="K54" s="140"/>
    </row>
    <row r="55" spans="1:11" ht="14.25">
      <c r="A55" s="140"/>
      <c r="B55" s="96"/>
      <c r="K55" s="140"/>
    </row>
    <row r="56" spans="1:11" ht="14.25">
      <c r="A56" s="140"/>
      <c r="B56" s="96"/>
      <c r="K56" s="140"/>
    </row>
    <row r="57" spans="1:11" ht="14.25">
      <c r="A57" s="140"/>
      <c r="B57" s="96"/>
      <c r="K57" s="140"/>
    </row>
    <row r="58" spans="1:11" ht="14.25">
      <c r="A58" s="140"/>
      <c r="B58" s="96"/>
      <c r="K58" s="140"/>
    </row>
    <row r="59" spans="1:11" ht="14.25">
      <c r="A59" s="140"/>
      <c r="B59" s="96"/>
      <c r="K59" s="140"/>
    </row>
    <row r="60" spans="1:11" ht="14.25">
      <c r="A60" s="140"/>
      <c r="B60" s="96"/>
      <c r="K60" s="140"/>
    </row>
    <row r="61" spans="1:11" ht="14.25">
      <c r="A61" s="140"/>
      <c r="B61" s="96"/>
      <c r="K61" s="140"/>
    </row>
    <row r="62" spans="1:11" ht="14.25">
      <c r="A62" s="140"/>
      <c r="B62" s="96"/>
      <c r="K62" s="140"/>
    </row>
    <row r="63" spans="1:11" ht="14.25">
      <c r="A63" s="140"/>
      <c r="B63" s="96"/>
      <c r="K63" s="140"/>
    </row>
    <row r="64" spans="1:11" ht="14.25">
      <c r="A64" s="140"/>
      <c r="B64" s="96"/>
      <c r="K64" s="140"/>
    </row>
    <row r="65" spans="1:11" ht="14.25">
      <c r="A65" s="140"/>
      <c r="B65" s="96"/>
      <c r="K65" s="140"/>
    </row>
    <row r="66" spans="1:11" ht="14.25">
      <c r="A66" s="140"/>
      <c r="B66" s="96"/>
      <c r="K66" s="140"/>
    </row>
    <row r="67" spans="1:11" ht="14.25">
      <c r="A67" s="140"/>
      <c r="B67" s="96"/>
      <c r="K67" s="140"/>
    </row>
    <row r="68" spans="1:11" ht="14.25">
      <c r="A68" s="140"/>
      <c r="B68" s="96"/>
      <c r="K68" s="140"/>
    </row>
    <row r="69" spans="1:11" ht="14.25">
      <c r="A69" s="140"/>
      <c r="B69" s="96"/>
      <c r="K69" s="140"/>
    </row>
    <row r="70" spans="1:11" ht="14.25">
      <c r="A70" s="140"/>
      <c r="B70" s="96"/>
      <c r="K70" s="140"/>
    </row>
    <row r="71" spans="1:11" ht="14.25">
      <c r="A71" s="140"/>
      <c r="B71" s="96"/>
      <c r="K71" s="140"/>
    </row>
    <row r="72" spans="1:11" ht="14.25">
      <c r="A72" s="140"/>
      <c r="B72" s="96"/>
      <c r="K72" s="140"/>
    </row>
    <row r="73" spans="1:11" ht="14.25">
      <c r="A73" s="140"/>
      <c r="B73" s="96"/>
      <c r="K73" s="140"/>
    </row>
    <row r="74" spans="1:11" ht="14.25">
      <c r="A74" s="140"/>
      <c r="B74" s="96"/>
      <c r="K74" s="140"/>
    </row>
    <row r="75" spans="1:11" ht="14.25">
      <c r="A75" s="140"/>
      <c r="B75" s="96"/>
      <c r="K75" s="140"/>
    </row>
    <row r="76" spans="1:11" ht="14.25">
      <c r="A76" s="140"/>
      <c r="B76" s="96"/>
      <c r="K76" s="140"/>
    </row>
    <row r="77" spans="1:11" ht="14.25">
      <c r="A77" s="140"/>
      <c r="B77" s="96"/>
      <c r="K77" s="140"/>
    </row>
    <row r="78" spans="1:11" ht="14.25">
      <c r="A78" s="140"/>
      <c r="B78" s="96"/>
      <c r="K78" s="140"/>
    </row>
    <row r="79" spans="1:11" ht="14.25">
      <c r="A79" s="140"/>
      <c r="B79" s="96"/>
      <c r="K79" s="140"/>
    </row>
    <row r="80" spans="1:11" ht="14.25">
      <c r="A80" s="140"/>
      <c r="B80" s="96"/>
      <c r="K80" s="140"/>
    </row>
    <row r="81" spans="1:11" ht="14.25">
      <c r="A81" s="140"/>
      <c r="B81" s="96"/>
      <c r="K81" s="140"/>
    </row>
    <row r="82" spans="1:11" ht="14.25">
      <c r="A82" s="140"/>
      <c r="B82" s="96"/>
      <c r="K82" s="140"/>
    </row>
    <row r="83" spans="1:11" ht="14.25">
      <c r="A83" s="140"/>
      <c r="B83" s="96"/>
      <c r="K83" s="140"/>
    </row>
    <row r="84" spans="1:11" ht="14.25">
      <c r="A84" s="140"/>
      <c r="B84" s="96"/>
      <c r="K84" s="140"/>
    </row>
    <row r="85" spans="1:11" ht="14.25">
      <c r="A85" s="140"/>
      <c r="B85" s="96"/>
      <c r="K85" s="140"/>
    </row>
    <row r="86" spans="1:11" ht="14.25">
      <c r="A86" s="140"/>
      <c r="B86" s="96"/>
      <c r="K86" s="140"/>
    </row>
    <row r="87" spans="1:11" ht="14.25">
      <c r="A87" s="140"/>
      <c r="B87" s="96"/>
      <c r="K87" s="140"/>
    </row>
    <row r="88" spans="1:11" ht="14.25">
      <c r="A88" s="140"/>
      <c r="B88" s="96"/>
      <c r="K88" s="140"/>
    </row>
    <row r="89" spans="1:11" ht="14.25">
      <c r="A89" s="140"/>
      <c r="B89" s="96"/>
      <c r="K89" s="140"/>
    </row>
    <row r="90" spans="1:11" ht="14.25">
      <c r="A90" s="140"/>
      <c r="B90" s="96"/>
      <c r="K90" s="140"/>
    </row>
    <row r="91" spans="1:11" ht="14.25">
      <c r="A91" s="140"/>
      <c r="B91" s="96"/>
      <c r="K91" s="140"/>
    </row>
    <row r="92" spans="1:11" ht="14.25">
      <c r="A92" s="140"/>
      <c r="B92" s="96"/>
      <c r="K92" s="140"/>
    </row>
    <row r="93" spans="1:11" ht="14.25">
      <c r="A93" s="140"/>
      <c r="B93" s="96"/>
      <c r="K93" s="140"/>
    </row>
    <row r="94" spans="1:11" ht="14.25">
      <c r="A94" s="140"/>
      <c r="B94" s="96"/>
      <c r="K94" s="140"/>
    </row>
    <row r="95" spans="1:11" ht="14.25">
      <c r="A95" s="140"/>
      <c r="B95" s="96"/>
      <c r="K95" s="140"/>
    </row>
    <row r="96" spans="1:11" ht="14.25">
      <c r="A96" s="140"/>
      <c r="B96" s="96"/>
      <c r="K96" s="140"/>
    </row>
    <row r="97" spans="1:11" ht="14.25">
      <c r="A97" s="140"/>
      <c r="B97" s="96"/>
      <c r="K97" s="140"/>
    </row>
    <row r="98" spans="1:11" ht="14.25">
      <c r="A98" s="140"/>
      <c r="B98" s="96"/>
      <c r="K98" s="140"/>
    </row>
    <row r="99" spans="1:11" ht="14.25">
      <c r="A99" s="140"/>
      <c r="B99" s="96"/>
      <c r="K99" s="140"/>
    </row>
    <row r="100" spans="1:11" ht="14.25">
      <c r="A100" s="140"/>
      <c r="B100" s="96"/>
      <c r="K100" s="140"/>
    </row>
    <row r="101" spans="1:11" ht="14.25">
      <c r="A101" s="140"/>
      <c r="B101" s="96"/>
      <c r="K101" s="140"/>
    </row>
    <row r="102" spans="1:11" ht="14.25">
      <c r="A102" s="140"/>
      <c r="B102" s="96"/>
      <c r="K102" s="140"/>
    </row>
    <row r="103" spans="1:11" ht="14.25">
      <c r="A103" s="140"/>
      <c r="B103" s="96"/>
      <c r="K103" s="140"/>
    </row>
    <row r="104" spans="1:11" ht="14.25">
      <c r="A104" s="140"/>
      <c r="B104" s="96"/>
      <c r="K104" s="140"/>
    </row>
    <row r="105" spans="1:11" ht="14.25">
      <c r="A105" s="140"/>
      <c r="B105" s="96"/>
      <c r="K105" s="140"/>
    </row>
    <row r="106" spans="1:11" ht="14.25">
      <c r="A106" s="140"/>
      <c r="B106" s="96"/>
      <c r="K106" s="140"/>
    </row>
    <row r="107" spans="1:11" ht="14.25">
      <c r="A107" s="140"/>
      <c r="B107" s="96"/>
      <c r="K107" s="140"/>
    </row>
    <row r="108" spans="1:11" ht="14.25">
      <c r="A108" s="140"/>
      <c r="B108" s="96"/>
      <c r="K108" s="140"/>
    </row>
    <row r="109" spans="1:11" ht="14.25">
      <c r="A109" s="140"/>
      <c r="B109" s="96"/>
      <c r="K109" s="140"/>
    </row>
    <row r="110" spans="1:11" ht="14.25">
      <c r="A110" s="140"/>
      <c r="B110" s="96"/>
      <c r="K110" s="140"/>
    </row>
    <row r="111" spans="1:11" ht="14.25">
      <c r="A111" s="140"/>
      <c r="B111" s="96"/>
      <c r="K111" s="140"/>
    </row>
    <row r="112" spans="1:11" ht="14.25">
      <c r="A112" s="140"/>
      <c r="B112" s="96"/>
      <c r="K112" s="140"/>
    </row>
    <row r="113" spans="1:11" ht="14.25">
      <c r="A113" s="140"/>
      <c r="B113" s="96"/>
      <c r="K113" s="140"/>
    </row>
    <row r="114" spans="1:11" ht="14.25">
      <c r="A114" s="140"/>
      <c r="B114" s="96"/>
      <c r="K114" s="140"/>
    </row>
    <row r="115" spans="1:11" ht="14.25">
      <c r="A115" s="140"/>
      <c r="B115" s="96"/>
      <c r="K115" s="140"/>
    </row>
    <row r="116" spans="1:11" ht="14.25">
      <c r="A116" s="140"/>
      <c r="B116" s="96"/>
      <c r="K116" s="140"/>
    </row>
    <row r="117" spans="1:11" ht="14.25">
      <c r="A117" s="140"/>
      <c r="B117" s="96"/>
      <c r="K117" s="140"/>
    </row>
    <row r="118" spans="1:11" ht="14.25">
      <c r="A118" s="140"/>
      <c r="B118" s="96"/>
      <c r="K118" s="140"/>
    </row>
    <row r="119" spans="1:11" ht="14.25">
      <c r="A119" s="140"/>
      <c r="B119" s="96"/>
      <c r="K119" s="140"/>
    </row>
    <row r="120" spans="1:11" ht="14.25">
      <c r="A120" s="140"/>
      <c r="B120" s="96"/>
      <c r="K120" s="140"/>
    </row>
    <row r="121" spans="1:11" ht="14.25">
      <c r="A121" s="140"/>
      <c r="B121" s="96"/>
      <c r="K121" s="140"/>
    </row>
    <row r="122" spans="1:11" ht="14.25">
      <c r="A122" s="140"/>
      <c r="B122" s="96"/>
      <c r="K122" s="140"/>
    </row>
    <row r="123" spans="1:11" ht="14.25">
      <c r="A123" s="140"/>
      <c r="B123" s="96"/>
      <c r="K123" s="140"/>
    </row>
    <row r="124" spans="1:11" ht="14.25">
      <c r="A124" s="140"/>
      <c r="B124" s="96"/>
      <c r="K124" s="140"/>
    </row>
    <row r="125" spans="1:11" ht="14.25">
      <c r="A125" s="140"/>
      <c r="B125" s="96"/>
      <c r="K125" s="140"/>
    </row>
    <row r="126" spans="1:11" ht="14.25">
      <c r="A126" s="140"/>
      <c r="B126" s="96"/>
      <c r="K126" s="140"/>
    </row>
    <row r="127" spans="1:11" ht="14.25">
      <c r="A127" s="140"/>
      <c r="B127" s="96"/>
      <c r="K127" s="140"/>
    </row>
    <row r="128" spans="1:11" ht="14.25">
      <c r="A128" s="140"/>
      <c r="B128" s="96"/>
      <c r="K128" s="140"/>
    </row>
    <row r="129" spans="1:11" ht="14.25">
      <c r="A129" s="140"/>
      <c r="B129" s="96"/>
      <c r="K129" s="140"/>
    </row>
    <row r="130" spans="1:11" ht="14.25">
      <c r="A130" s="140"/>
      <c r="B130" s="96"/>
      <c r="K130" s="140"/>
    </row>
    <row r="131" spans="1:11" ht="14.25">
      <c r="A131" s="140"/>
      <c r="B131" s="96"/>
      <c r="K131" s="140"/>
    </row>
    <row r="132" spans="1:11" ht="14.25">
      <c r="A132" s="140"/>
      <c r="B132" s="96"/>
      <c r="K132" s="140"/>
    </row>
    <row r="133" spans="1:11" ht="14.25">
      <c r="A133" s="140"/>
      <c r="B133" s="96"/>
      <c r="K133" s="140"/>
    </row>
    <row r="134" spans="1:11" ht="14.25">
      <c r="A134" s="140"/>
      <c r="B134" s="96"/>
      <c r="K134" s="140"/>
    </row>
    <row r="135" spans="1:11" ht="14.25">
      <c r="A135" s="140"/>
      <c r="B135" s="96"/>
      <c r="K135" s="140"/>
    </row>
    <row r="136" spans="1:11" ht="14.25">
      <c r="A136" s="140"/>
      <c r="B136" s="96"/>
      <c r="K136" s="140"/>
    </row>
    <row r="137" spans="1:11" ht="14.25">
      <c r="A137" s="140"/>
      <c r="B137" s="96"/>
      <c r="K137" s="140"/>
    </row>
    <row r="138" spans="1:11" ht="14.25">
      <c r="A138" s="140"/>
      <c r="B138" s="96"/>
      <c r="K138" s="140"/>
    </row>
    <row r="139" spans="1:11" ht="14.25">
      <c r="A139" s="140"/>
      <c r="B139" s="96"/>
      <c r="K139" s="140"/>
    </row>
    <row r="140" spans="1:11" ht="14.25">
      <c r="A140" s="140"/>
      <c r="B140" s="96"/>
      <c r="K140" s="140"/>
    </row>
    <row r="141" spans="1:11" ht="14.25">
      <c r="A141" s="140"/>
      <c r="B141" s="96"/>
      <c r="K141" s="140"/>
    </row>
    <row r="142" spans="1:11" ht="14.25">
      <c r="A142" s="140"/>
      <c r="B142" s="96"/>
      <c r="K142" s="140"/>
    </row>
    <row r="143" spans="1:11" ht="14.25">
      <c r="A143" s="140"/>
      <c r="B143" s="96"/>
      <c r="K143" s="140"/>
    </row>
    <row r="144" spans="1:11" ht="14.25">
      <c r="A144" s="140"/>
      <c r="B144" s="96"/>
      <c r="K144" s="140"/>
    </row>
    <row r="145" spans="1:11" ht="14.25">
      <c r="A145" s="140"/>
      <c r="B145" s="96"/>
      <c r="K145" s="140"/>
    </row>
    <row r="146" spans="1:11" ht="14.25">
      <c r="A146" s="140"/>
      <c r="B146" s="96"/>
      <c r="K146" s="140"/>
    </row>
    <row r="147" spans="1:11" ht="14.25">
      <c r="A147" s="140"/>
      <c r="B147" s="96"/>
      <c r="K147" s="140"/>
    </row>
    <row r="148" spans="1:11" ht="14.25">
      <c r="A148" s="140"/>
      <c r="B148" s="96"/>
      <c r="K148" s="140"/>
    </row>
    <row r="149" spans="1:11" ht="14.25">
      <c r="A149" s="140"/>
      <c r="B149" s="96"/>
      <c r="K149" s="140"/>
    </row>
    <row r="150" spans="1:11" ht="14.25">
      <c r="A150" s="140"/>
      <c r="B150" s="96"/>
      <c r="K150" s="140"/>
    </row>
    <row r="151" spans="1:11" ht="14.25">
      <c r="A151" s="140"/>
      <c r="B151" s="96"/>
      <c r="K151" s="140"/>
    </row>
    <row r="152" spans="1:11" ht="14.25">
      <c r="A152" s="140"/>
      <c r="B152" s="96"/>
      <c r="K152" s="140"/>
    </row>
    <row r="153" spans="1:11" ht="14.25">
      <c r="A153" s="140"/>
      <c r="B153" s="96"/>
      <c r="K153" s="140"/>
    </row>
    <row r="154" spans="1:11" ht="14.25">
      <c r="A154" s="140"/>
      <c r="B154" s="96"/>
      <c r="K154" s="140"/>
    </row>
    <row r="155" spans="1:11" ht="14.25">
      <c r="A155" s="140"/>
      <c r="B155" s="96"/>
      <c r="K155" s="140"/>
    </row>
    <row r="156" spans="1:11" ht="14.25">
      <c r="A156" s="140"/>
      <c r="B156" s="96"/>
      <c r="K156" s="140"/>
    </row>
    <row r="157" spans="1:11" ht="14.25">
      <c r="A157" s="140"/>
      <c r="B157" s="96"/>
      <c r="K157" s="140"/>
    </row>
    <row r="158" spans="1:11" ht="14.25">
      <c r="A158" s="140"/>
      <c r="B158" s="96"/>
      <c r="K158" s="140"/>
    </row>
    <row r="159" spans="1:11" ht="14.25">
      <c r="A159" s="140"/>
      <c r="B159" s="96"/>
      <c r="K159" s="140"/>
    </row>
    <row r="160" spans="1:11" ht="14.25">
      <c r="A160" s="140"/>
      <c r="B160" s="96"/>
      <c r="K160" s="140"/>
    </row>
    <row r="161" spans="1:11" ht="14.25">
      <c r="A161" s="140"/>
      <c r="B161" s="96"/>
      <c r="K161" s="140"/>
    </row>
    <row r="162" spans="1:11" ht="14.25">
      <c r="A162" s="140"/>
      <c r="B162" s="96"/>
      <c r="K162" s="140"/>
    </row>
    <row r="163" spans="1:11" ht="14.25">
      <c r="A163" s="140"/>
      <c r="B163" s="96"/>
      <c r="K163" s="140"/>
    </row>
    <row r="164" spans="1:11" ht="14.25">
      <c r="A164" s="140"/>
      <c r="B164" s="96"/>
      <c r="K164" s="140"/>
    </row>
    <row r="165" spans="1:11" ht="14.25">
      <c r="A165" s="140"/>
      <c r="B165" s="96"/>
      <c r="K165" s="140"/>
    </row>
    <row r="166" spans="1:11" ht="14.25">
      <c r="A166" s="140"/>
      <c r="B166" s="96"/>
      <c r="K166" s="140"/>
    </row>
    <row r="167" spans="1:11" ht="14.25">
      <c r="A167" s="140"/>
      <c r="B167" s="96"/>
      <c r="K167" s="140"/>
    </row>
    <row r="168" spans="1:11" ht="14.25">
      <c r="A168" s="140"/>
      <c r="B168" s="96"/>
      <c r="K168" s="140"/>
    </row>
    <row r="169" spans="1:11" ht="14.25">
      <c r="A169" s="140"/>
      <c r="B169" s="96"/>
      <c r="K169" s="140"/>
    </row>
    <row r="170" spans="1:11" ht="14.25">
      <c r="A170" s="140"/>
      <c r="B170" s="96"/>
      <c r="K170" s="140"/>
    </row>
    <row r="171" spans="1:11" ht="14.25">
      <c r="A171" s="140"/>
      <c r="B171" s="96"/>
      <c r="K171" s="140"/>
    </row>
    <row r="172" spans="1:11" ht="14.25">
      <c r="A172" s="140"/>
      <c r="B172" s="96"/>
      <c r="K172" s="140"/>
    </row>
    <row r="173" spans="1:11" ht="14.25">
      <c r="A173" s="140"/>
      <c r="B173" s="96"/>
      <c r="K173" s="140"/>
    </row>
    <row r="174" spans="1:11" ht="14.25">
      <c r="A174" s="140"/>
      <c r="B174" s="96"/>
      <c r="K174" s="140"/>
    </row>
    <row r="175" spans="1:11" ht="14.25">
      <c r="A175" s="140"/>
      <c r="B175" s="96"/>
      <c r="K175" s="140"/>
    </row>
    <row r="176" spans="1:11" ht="14.25">
      <c r="A176" s="140"/>
      <c r="B176" s="96"/>
      <c r="K176" s="140"/>
    </row>
    <row r="177" spans="1:11" ht="14.25">
      <c r="A177" s="140"/>
      <c r="B177" s="96"/>
      <c r="K177" s="140"/>
    </row>
    <row r="178" spans="1:11" ht="14.25">
      <c r="A178" s="140"/>
      <c r="B178" s="96"/>
      <c r="K178" s="140"/>
    </row>
    <row r="179" spans="1:11" ht="14.25">
      <c r="A179" s="140"/>
      <c r="B179" s="96"/>
      <c r="K179" s="140"/>
    </row>
    <row r="180" spans="1:11" ht="14.25">
      <c r="A180" s="140"/>
      <c r="B180" s="96"/>
      <c r="K180" s="140"/>
    </row>
    <row r="181" spans="1:11" ht="14.25">
      <c r="A181" s="140"/>
      <c r="B181" s="96"/>
      <c r="K181" s="140"/>
    </row>
    <row r="182" spans="1:11" ht="14.25">
      <c r="A182" s="140"/>
      <c r="B182" s="96"/>
      <c r="K182" s="140"/>
    </row>
    <row r="183" spans="1:11" ht="14.25">
      <c r="A183" s="140"/>
      <c r="B183" s="96"/>
      <c r="K183" s="140"/>
    </row>
    <row r="184" spans="1:11" ht="14.25">
      <c r="A184" s="140"/>
      <c r="B184" s="96"/>
      <c r="K184" s="140"/>
    </row>
    <row r="185" spans="1:11" ht="14.25">
      <c r="A185" s="140"/>
      <c r="B185" s="96"/>
      <c r="K185" s="140"/>
    </row>
    <row r="186" spans="1:11" ht="14.25">
      <c r="A186" s="140"/>
      <c r="B186" s="96"/>
      <c r="K186" s="140"/>
    </row>
    <row r="187" spans="1:11" ht="14.25">
      <c r="A187" s="140"/>
      <c r="B187" s="96"/>
      <c r="K187" s="140"/>
    </row>
    <row r="188" spans="1:11" ht="14.25">
      <c r="A188" s="140"/>
      <c r="B188" s="96"/>
      <c r="K188" s="140"/>
    </row>
    <row r="189" spans="1:11" ht="14.25">
      <c r="A189" s="140"/>
      <c r="B189" s="96"/>
      <c r="K189" s="140"/>
    </row>
    <row r="190" spans="1:11" ht="14.25">
      <c r="A190" s="140"/>
      <c r="B190" s="96"/>
      <c r="K190" s="140"/>
    </row>
    <row r="191" spans="1:11" ht="14.25">
      <c r="A191" s="140"/>
      <c r="B191" s="96"/>
      <c r="K191" s="140"/>
    </row>
    <row r="192" spans="1:11" ht="14.25">
      <c r="A192" s="140"/>
      <c r="B192" s="96"/>
      <c r="K192" s="140"/>
    </row>
    <row r="193" spans="1:11" ht="14.25">
      <c r="A193" s="140"/>
      <c r="B193" s="96"/>
      <c r="K193" s="140"/>
    </row>
    <row r="194" spans="1:11" ht="14.25">
      <c r="A194" s="140"/>
      <c r="B194" s="96"/>
      <c r="K194" s="140"/>
    </row>
    <row r="195" spans="1:11" ht="14.25">
      <c r="A195" s="140"/>
      <c r="B195" s="96"/>
      <c r="K195" s="140"/>
    </row>
    <row r="196" spans="1:11" ht="14.25">
      <c r="A196" s="140"/>
      <c r="B196" s="96"/>
      <c r="K196" s="140"/>
    </row>
    <row r="197" spans="1:11" ht="14.25">
      <c r="A197" s="140"/>
      <c r="B197" s="96"/>
      <c r="K197" s="140"/>
    </row>
    <row r="198" spans="1:11" ht="14.25">
      <c r="A198" s="140"/>
      <c r="B198" s="96"/>
      <c r="K198" s="140"/>
    </row>
    <row r="199" spans="1:11" ht="14.25">
      <c r="A199" s="140"/>
      <c r="B199" s="96"/>
      <c r="K199" s="140"/>
    </row>
    <row r="200" spans="1:11" ht="14.25">
      <c r="A200" s="140"/>
      <c r="B200" s="96"/>
      <c r="K200" s="140"/>
    </row>
    <row r="201" spans="1:11" ht="14.25">
      <c r="A201" s="140"/>
      <c r="B201" s="96"/>
      <c r="K201" s="140"/>
    </row>
    <row r="202" spans="1:11" ht="14.25">
      <c r="A202" s="140"/>
      <c r="B202" s="96"/>
      <c r="K202" s="140"/>
    </row>
    <row r="203" spans="1:11" ht="14.25">
      <c r="A203" s="140"/>
      <c r="B203" s="96"/>
      <c r="K203" s="140"/>
    </row>
    <row r="204" spans="1:11" ht="14.25">
      <c r="A204" s="140"/>
      <c r="B204" s="96"/>
      <c r="K204" s="140"/>
    </row>
    <row r="205" spans="1:11" ht="14.25">
      <c r="A205" s="140"/>
      <c r="B205" s="96"/>
      <c r="K205" s="140"/>
    </row>
    <row r="206" spans="1:11" ht="14.25">
      <c r="A206" s="140"/>
      <c r="B206" s="96"/>
      <c r="K206" s="140"/>
    </row>
    <row r="207" spans="1:11" ht="14.25">
      <c r="A207" s="140"/>
      <c r="B207" s="96"/>
      <c r="K207" s="140"/>
    </row>
    <row r="208" spans="1:11" ht="14.25">
      <c r="A208" s="140"/>
      <c r="B208" s="96"/>
      <c r="K208" s="140"/>
    </row>
    <row r="209" spans="1:11" ht="14.25">
      <c r="A209" s="140"/>
      <c r="B209" s="96"/>
      <c r="K209" s="140"/>
    </row>
    <row r="210" spans="1:11" ht="14.25">
      <c r="A210" s="140"/>
      <c r="B210" s="96"/>
      <c r="K210" s="140"/>
    </row>
    <row r="211" spans="1:11" ht="14.25">
      <c r="A211" s="140"/>
      <c r="B211" s="96"/>
      <c r="K211" s="140"/>
    </row>
    <row r="212" spans="1:11" ht="14.25">
      <c r="A212" s="140"/>
      <c r="B212" s="96"/>
      <c r="K212" s="140"/>
    </row>
    <row r="213" spans="1:11" ht="14.25">
      <c r="A213" s="140"/>
      <c r="B213" s="96"/>
      <c r="K213" s="140"/>
    </row>
    <row r="214" spans="1:11" ht="14.25">
      <c r="A214" s="140"/>
      <c r="B214" s="96"/>
      <c r="K214" s="140"/>
    </row>
    <row r="215" spans="1:11" ht="14.25">
      <c r="A215" s="140"/>
      <c r="B215" s="96"/>
      <c r="K215" s="140"/>
    </row>
    <row r="216" spans="1:11" ht="14.25">
      <c r="A216" s="140"/>
      <c r="B216" s="96"/>
      <c r="K216" s="140"/>
    </row>
    <row r="217" spans="1:11" ht="14.25">
      <c r="A217" s="140"/>
      <c r="B217" s="96"/>
      <c r="K217" s="140"/>
    </row>
    <row r="218" spans="1:11" ht="14.25">
      <c r="A218" s="140"/>
      <c r="B218" s="96"/>
      <c r="K218" s="140"/>
    </row>
    <row r="219" spans="1:11" ht="14.25">
      <c r="A219" s="140"/>
      <c r="B219" s="96"/>
      <c r="K219" s="140"/>
    </row>
    <row r="220" spans="1:11" ht="14.25">
      <c r="A220" s="140"/>
      <c r="B220" s="96"/>
      <c r="K220" s="140"/>
    </row>
    <row r="221" spans="1:11" ht="14.25">
      <c r="A221" s="140"/>
      <c r="B221" s="96"/>
      <c r="K221" s="140"/>
    </row>
    <row r="222" spans="1:11" ht="14.25">
      <c r="A222" s="140"/>
      <c r="B222" s="96"/>
      <c r="K222" s="140"/>
    </row>
    <row r="223" spans="1:11" ht="14.25">
      <c r="A223" s="140"/>
      <c r="B223" s="96"/>
      <c r="K223" s="140"/>
    </row>
    <row r="224" spans="1:11" ht="14.25">
      <c r="A224" s="140"/>
      <c r="B224" s="96"/>
      <c r="K224" s="140"/>
    </row>
    <row r="225" spans="1:11" ht="14.25">
      <c r="A225" s="140"/>
      <c r="B225" s="96"/>
      <c r="K225" s="140"/>
    </row>
    <row r="226" spans="1:11" ht="14.25">
      <c r="A226" s="140"/>
      <c r="B226" s="96"/>
      <c r="K226" s="140"/>
    </row>
    <row r="227" spans="1:11" ht="14.25">
      <c r="A227" s="140"/>
      <c r="B227" s="96"/>
      <c r="K227" s="140"/>
    </row>
    <row r="228" spans="1:11" ht="14.25">
      <c r="A228" s="140"/>
      <c r="B228" s="96"/>
      <c r="K228" s="140"/>
    </row>
    <row r="229" spans="1:11" ht="14.25">
      <c r="A229" s="140"/>
      <c r="B229" s="96"/>
      <c r="K229" s="140"/>
    </row>
    <row r="230" spans="1:11" ht="14.25">
      <c r="A230" s="140"/>
      <c r="B230" s="96"/>
      <c r="K230" s="140"/>
    </row>
    <row r="231" spans="1:11" ht="14.25">
      <c r="A231" s="140"/>
      <c r="B231" s="96"/>
      <c r="K231" s="140"/>
    </row>
    <row r="232" spans="1:11" ht="14.25">
      <c r="A232" s="140"/>
      <c r="B232" s="96"/>
      <c r="K232" s="140"/>
    </row>
    <row r="233" spans="1:11" ht="14.25">
      <c r="A233" s="140"/>
      <c r="B233" s="96"/>
      <c r="K233" s="140"/>
    </row>
    <row r="234" spans="1:11" ht="14.25">
      <c r="A234" s="140"/>
      <c r="B234" s="96"/>
      <c r="K234" s="140"/>
    </row>
    <row r="235" spans="1:11" ht="14.25">
      <c r="A235" s="140"/>
      <c r="B235" s="96"/>
      <c r="K235" s="140"/>
    </row>
    <row r="236" spans="1:11" ht="14.25">
      <c r="A236" s="140"/>
      <c r="B236" s="96"/>
      <c r="K236" s="140"/>
    </row>
    <row r="237" spans="1:11" ht="14.25">
      <c r="A237" s="140"/>
      <c r="B237" s="96"/>
      <c r="K237" s="140"/>
    </row>
    <row r="238" spans="1:11" ht="14.25">
      <c r="A238" s="140"/>
      <c r="B238" s="96"/>
      <c r="K238" s="140"/>
    </row>
    <row r="239" spans="1:11" ht="14.25">
      <c r="A239" s="140"/>
      <c r="B239" s="96"/>
      <c r="K239" s="140"/>
    </row>
    <row r="240" spans="1:11" ht="14.25">
      <c r="A240" s="140"/>
      <c r="B240" s="96"/>
      <c r="K240" s="140"/>
    </row>
    <row r="241" spans="1:11" ht="14.25">
      <c r="A241" s="140"/>
      <c r="B241" s="96"/>
      <c r="K241" s="140"/>
    </row>
    <row r="242" spans="1:11" ht="14.25">
      <c r="A242" s="140"/>
      <c r="B242" s="96"/>
      <c r="K242" s="140"/>
    </row>
    <row r="243" spans="1:11" ht="14.25">
      <c r="A243" s="140"/>
      <c r="B243" s="96"/>
      <c r="K243" s="140"/>
    </row>
    <row r="244" spans="1:11" ht="14.25">
      <c r="A244" s="140"/>
      <c r="B244" s="96"/>
      <c r="K244" s="140"/>
    </row>
    <row r="245" spans="1:11" ht="14.25">
      <c r="A245" s="140"/>
      <c r="B245" s="96"/>
      <c r="K245" s="140"/>
    </row>
    <row r="246" spans="1:11" ht="14.25">
      <c r="A246" s="140"/>
      <c r="B246" s="96"/>
      <c r="K246" s="140"/>
    </row>
    <row r="247" spans="1:11" ht="14.25">
      <c r="A247" s="140"/>
      <c r="B247" s="96"/>
      <c r="K247" s="140"/>
    </row>
    <row r="248" spans="1:11" ht="14.25">
      <c r="A248" s="140"/>
      <c r="B248" s="96"/>
      <c r="K248" s="140"/>
    </row>
    <row r="249" spans="1:11" ht="14.25">
      <c r="A249" s="140"/>
      <c r="B249" s="96"/>
      <c r="K249" s="140"/>
    </row>
    <row r="250" spans="1:11" ht="14.25">
      <c r="A250" s="140"/>
      <c r="B250" s="96"/>
      <c r="K250" s="140"/>
    </row>
    <row r="251" spans="1:11" ht="14.25">
      <c r="A251" s="140"/>
      <c r="B251" s="96"/>
      <c r="K251" s="140"/>
    </row>
    <row r="252" spans="1:11" ht="14.25">
      <c r="A252" s="140"/>
      <c r="B252" s="96"/>
      <c r="K252" s="140"/>
    </row>
    <row r="253" spans="1:11" ht="14.25">
      <c r="A253" s="140"/>
      <c r="B253" s="96"/>
      <c r="K253" s="140"/>
    </row>
    <row r="254" spans="1:11" ht="14.25">
      <c r="A254" s="140"/>
      <c r="B254" s="96"/>
      <c r="K254" s="140"/>
    </row>
    <row r="255" spans="1:11" ht="14.25">
      <c r="A255" s="140"/>
      <c r="B255" s="96"/>
      <c r="K255" s="140"/>
    </row>
    <row r="256" spans="1:11" ht="14.25">
      <c r="A256" s="140"/>
      <c r="B256" s="96"/>
      <c r="K256" s="140"/>
    </row>
    <row r="257" spans="1:11" ht="14.25">
      <c r="A257" s="140"/>
      <c r="B257" s="96"/>
      <c r="K257" s="140"/>
    </row>
    <row r="258" spans="1:11" ht="14.25">
      <c r="A258" s="140"/>
      <c r="B258" s="96"/>
      <c r="K258" s="140"/>
    </row>
    <row r="259" spans="1:11" ht="14.25">
      <c r="A259" s="140"/>
      <c r="B259" s="96"/>
      <c r="K259" s="140"/>
    </row>
    <row r="260" spans="1:11" ht="14.25">
      <c r="A260" s="140"/>
      <c r="B260" s="96"/>
      <c r="K260" s="140"/>
    </row>
    <row r="261" spans="1:11" ht="14.25">
      <c r="A261" s="140"/>
      <c r="B261" s="96"/>
      <c r="K261" s="140"/>
    </row>
    <row r="262" spans="1:11" ht="14.25">
      <c r="A262" s="140"/>
      <c r="B262" s="96"/>
      <c r="K262" s="140"/>
    </row>
    <row r="263" spans="1:11" ht="14.25">
      <c r="A263" s="140"/>
      <c r="B263" s="96"/>
      <c r="K263" s="140"/>
    </row>
    <row r="264" spans="1:11" ht="14.25">
      <c r="A264" s="140"/>
      <c r="B264" s="96"/>
      <c r="K264" s="140"/>
    </row>
    <row r="265" spans="1:11" ht="14.25">
      <c r="A265" s="140"/>
      <c r="B265" s="96"/>
      <c r="K265" s="140"/>
    </row>
    <row r="266" spans="1:11" ht="14.25">
      <c r="A266" s="140"/>
      <c r="B266" s="96"/>
      <c r="K266" s="140"/>
    </row>
    <row r="267" spans="1:11" ht="14.25">
      <c r="A267" s="140"/>
      <c r="B267" s="96"/>
      <c r="K267" s="140"/>
    </row>
    <row r="268" spans="1:11" ht="14.25">
      <c r="A268" s="140"/>
      <c r="B268" s="96"/>
      <c r="K268" s="140"/>
    </row>
    <row r="269" spans="1:11" ht="14.25">
      <c r="A269" s="140"/>
      <c r="B269" s="96"/>
      <c r="K269" s="140"/>
    </row>
    <row r="270" spans="1:11" ht="14.25">
      <c r="A270" s="140"/>
      <c r="B270" s="96"/>
      <c r="K270" s="140"/>
    </row>
    <row r="271" spans="1:11" ht="14.25">
      <c r="A271" s="140"/>
      <c r="B271" s="96"/>
      <c r="K271" s="140"/>
    </row>
    <row r="272" spans="1:11" ht="14.25">
      <c r="A272" s="140"/>
      <c r="B272" s="96"/>
      <c r="K272" s="140"/>
    </row>
    <row r="273" spans="1:11" ht="14.25">
      <c r="A273" s="140"/>
      <c r="B273" s="96"/>
      <c r="K273" s="140"/>
    </row>
    <row r="274" spans="1:11" ht="14.25">
      <c r="A274" s="140"/>
      <c r="B274" s="96"/>
      <c r="K274" s="140"/>
    </row>
    <row r="275" spans="1:11" ht="14.25">
      <c r="A275" s="140"/>
      <c r="B275" s="96"/>
      <c r="K275" s="140"/>
    </row>
    <row r="276" spans="1:11" ht="14.25">
      <c r="A276" s="140"/>
      <c r="B276" s="96"/>
      <c r="K276" s="140"/>
    </row>
    <row r="277" spans="1:11" ht="14.25">
      <c r="A277" s="140"/>
      <c r="B277" s="96"/>
      <c r="K277" s="140"/>
    </row>
    <row r="278" spans="1:11" ht="14.25">
      <c r="A278" s="140"/>
      <c r="B278" s="96"/>
      <c r="K278" s="140"/>
    </row>
    <row r="279" spans="1:11" ht="14.25">
      <c r="A279" s="140"/>
      <c r="B279" s="96"/>
      <c r="K279" s="140"/>
    </row>
    <row r="280" spans="1:11" ht="14.25">
      <c r="A280" s="140"/>
      <c r="B280" s="96"/>
      <c r="K280" s="140"/>
    </row>
    <row r="281" spans="1:11" ht="14.25">
      <c r="A281" s="140"/>
      <c r="B281" s="96"/>
      <c r="K281" s="140"/>
    </row>
    <row r="282" spans="1:11" ht="14.25">
      <c r="A282" s="140"/>
      <c r="B282" s="96"/>
      <c r="K282" s="140"/>
    </row>
    <row r="283" spans="1:11" ht="14.25">
      <c r="A283" s="140"/>
      <c r="B283" s="96"/>
      <c r="K283" s="140"/>
    </row>
    <row r="284" spans="1:11" ht="14.25">
      <c r="A284" s="140"/>
      <c r="B284" s="96"/>
      <c r="K284" s="140"/>
    </row>
    <row r="285" spans="1:11" ht="14.25">
      <c r="A285" s="140"/>
      <c r="B285" s="96"/>
      <c r="K285" s="140"/>
    </row>
    <row r="286" spans="1:11" ht="14.25">
      <c r="A286" s="140"/>
      <c r="B286" s="96"/>
      <c r="K286" s="140"/>
    </row>
    <row r="287" spans="1:11" ht="14.25">
      <c r="A287" s="140"/>
      <c r="B287" s="96"/>
      <c r="K287" s="140"/>
    </row>
    <row r="288" spans="1:11" ht="14.25">
      <c r="A288" s="140"/>
      <c r="B288" s="96"/>
      <c r="K288" s="140"/>
    </row>
    <row r="289" spans="1:11" ht="14.25">
      <c r="A289" s="140"/>
      <c r="B289" s="96"/>
      <c r="K289" s="140"/>
    </row>
    <row r="290" spans="1:11" ht="14.25">
      <c r="A290" s="140"/>
      <c r="B290" s="96"/>
      <c r="K290" s="140"/>
    </row>
    <row r="291" spans="1:11" ht="14.25">
      <c r="A291" s="140"/>
      <c r="B291" s="96"/>
      <c r="K291" s="140"/>
    </row>
    <row r="292" spans="1:11" ht="14.25">
      <c r="A292" s="140"/>
      <c r="B292" s="96"/>
      <c r="K292" s="140"/>
    </row>
    <row r="293" spans="1:11" ht="14.25">
      <c r="A293" s="140"/>
      <c r="B293" s="96"/>
      <c r="K293" s="140"/>
    </row>
    <row r="294" spans="1:11" ht="14.25">
      <c r="A294" s="140"/>
      <c r="B294" s="96"/>
      <c r="K294" s="140"/>
    </row>
    <row r="295" spans="1:11" ht="14.25">
      <c r="A295" s="140"/>
      <c r="B295" s="96"/>
      <c r="K295" s="140"/>
    </row>
    <row r="296" spans="1:11" ht="14.25">
      <c r="A296" s="140"/>
      <c r="B296" s="96"/>
      <c r="K296" s="140"/>
    </row>
    <row r="297" spans="1:11" ht="14.25">
      <c r="A297" s="140"/>
      <c r="B297" s="96"/>
      <c r="K297" s="140"/>
    </row>
    <row r="298" spans="1:11" ht="14.25">
      <c r="A298" s="140"/>
      <c r="B298" s="96"/>
      <c r="K298" s="140"/>
    </row>
    <row r="299" spans="1:11" ht="14.25">
      <c r="A299" s="140"/>
      <c r="B299" s="96"/>
      <c r="K299" s="140"/>
    </row>
    <row r="300" spans="1:11" ht="14.25">
      <c r="A300" s="140"/>
      <c r="B300" s="96"/>
      <c r="K300" s="140"/>
    </row>
    <row r="301" spans="1:11" ht="14.25">
      <c r="A301" s="140"/>
      <c r="B301" s="96"/>
      <c r="K301" s="140"/>
    </row>
    <row r="302" spans="1:11" ht="14.25">
      <c r="A302" s="140"/>
      <c r="B302" s="96"/>
      <c r="K302" s="140"/>
    </row>
    <row r="303" spans="1:11" ht="14.25">
      <c r="A303" s="140"/>
      <c r="B303" s="96"/>
      <c r="K303" s="140"/>
    </row>
    <row r="304" spans="1:11" ht="14.25">
      <c r="A304" s="140"/>
      <c r="B304" s="96"/>
      <c r="K304" s="140"/>
    </row>
    <row r="305" spans="1:11" ht="14.25">
      <c r="A305" s="140"/>
      <c r="B305" s="96"/>
      <c r="K305" s="140"/>
    </row>
    <row r="306" spans="1:11" ht="14.25">
      <c r="A306" s="140"/>
      <c r="B306" s="96"/>
      <c r="K306" s="140"/>
    </row>
    <row r="307" spans="1:11" ht="14.25">
      <c r="A307" s="140"/>
      <c r="B307" s="96"/>
      <c r="K307" s="140"/>
    </row>
    <row r="308" spans="1:11" ht="14.25">
      <c r="A308" s="140"/>
      <c r="B308" s="96"/>
      <c r="K308" s="140"/>
    </row>
    <row r="309" spans="1:11" ht="14.25">
      <c r="A309" s="140"/>
      <c r="B309" s="96"/>
      <c r="K309" s="140"/>
    </row>
    <row r="310" spans="1:11" ht="14.25">
      <c r="A310" s="140"/>
      <c r="B310" s="96"/>
      <c r="K310" s="140"/>
    </row>
    <row r="311" spans="1:11" ht="14.25">
      <c r="A311" s="140"/>
      <c r="B311" s="96"/>
      <c r="K311" s="140"/>
    </row>
    <row r="312" spans="1:11" ht="14.25">
      <c r="A312" s="140"/>
      <c r="B312" s="96"/>
      <c r="K312" s="140"/>
    </row>
    <row r="313" spans="1:11" ht="14.25">
      <c r="A313" s="140"/>
      <c r="B313" s="96"/>
      <c r="K313" s="140"/>
    </row>
    <row r="314" spans="1:11" ht="14.25">
      <c r="A314" s="140"/>
      <c r="B314" s="96"/>
      <c r="K314" s="140"/>
    </row>
    <row r="315" spans="1:11" ht="14.25">
      <c r="A315" s="140"/>
      <c r="B315" s="96"/>
      <c r="K315" s="140"/>
    </row>
    <row r="316" spans="1:11" ht="14.25">
      <c r="A316" s="140"/>
      <c r="B316" s="96"/>
      <c r="K316" s="140"/>
    </row>
    <row r="317" spans="1:11" ht="14.25">
      <c r="A317" s="140"/>
      <c r="B317" s="96"/>
      <c r="K317" s="140"/>
    </row>
    <row r="318" spans="1:11" ht="14.25">
      <c r="A318" s="140"/>
      <c r="B318" s="96"/>
      <c r="K318" s="140"/>
    </row>
    <row r="319" spans="1:11" ht="14.25">
      <c r="A319" s="140"/>
      <c r="B319" s="96"/>
      <c r="K319" s="140"/>
    </row>
    <row r="320" spans="1:11" ht="14.25">
      <c r="A320" s="140"/>
      <c r="B320" s="96"/>
      <c r="K320" s="140"/>
    </row>
    <row r="321" spans="1:11" ht="14.25">
      <c r="A321" s="140"/>
      <c r="B321" s="96"/>
      <c r="K321" s="140"/>
    </row>
    <row r="322" spans="1:11" ht="14.25">
      <c r="A322" s="140"/>
      <c r="B322" s="96"/>
      <c r="K322" s="140"/>
    </row>
    <row r="323" spans="1:11" ht="14.25">
      <c r="A323" s="140"/>
      <c r="B323" s="96"/>
      <c r="K323" s="140"/>
    </row>
    <row r="324" spans="1:11" ht="14.25">
      <c r="A324" s="140"/>
      <c r="B324" s="96"/>
      <c r="K324" s="140"/>
    </row>
    <row r="325" spans="1:11" ht="14.25">
      <c r="A325" s="140"/>
      <c r="B325" s="96"/>
      <c r="K325" s="140"/>
    </row>
    <row r="326" spans="1:11" ht="14.25">
      <c r="A326" s="140"/>
      <c r="B326" s="96"/>
      <c r="K326" s="140"/>
    </row>
    <row r="327" spans="1:11" ht="14.25">
      <c r="A327" s="140"/>
      <c r="B327" s="96"/>
      <c r="K327" s="140"/>
    </row>
    <row r="328" spans="1:11" ht="14.25">
      <c r="A328" s="140"/>
      <c r="B328" s="96"/>
      <c r="K328" s="140"/>
    </row>
    <row r="329" spans="1:11" ht="14.25">
      <c r="A329" s="140"/>
      <c r="B329" s="96"/>
      <c r="K329" s="140"/>
    </row>
    <row r="330" spans="1:11" ht="14.25">
      <c r="A330" s="140"/>
      <c r="B330" s="96"/>
      <c r="K330" s="140"/>
    </row>
    <row r="331" spans="1:11" ht="14.25">
      <c r="A331" s="140"/>
      <c r="B331" s="96"/>
      <c r="K331" s="140"/>
    </row>
    <row r="332" spans="1:11" ht="14.25">
      <c r="A332" s="140"/>
      <c r="B332" s="96"/>
      <c r="K332" s="140"/>
    </row>
    <row r="333" spans="1:11" ht="14.25">
      <c r="A333" s="140"/>
      <c r="B333" s="96"/>
      <c r="K333" s="140"/>
    </row>
    <row r="334" spans="1:11" ht="14.25">
      <c r="A334" s="140"/>
      <c r="B334" s="96"/>
      <c r="K334" s="140"/>
    </row>
    <row r="335" spans="1:11" ht="14.25">
      <c r="A335" s="140"/>
      <c r="B335" s="96"/>
      <c r="K335" s="140"/>
    </row>
    <row r="336" spans="1:11" ht="14.25">
      <c r="A336" s="140"/>
      <c r="B336" s="96"/>
      <c r="K336" s="140"/>
    </row>
    <row r="337" spans="1:11" ht="14.25">
      <c r="A337" s="140"/>
      <c r="B337" s="96"/>
      <c r="K337" s="140"/>
    </row>
    <row r="338" spans="1:11" ht="14.25">
      <c r="A338" s="140"/>
      <c r="B338" s="96"/>
      <c r="K338" s="140"/>
    </row>
    <row r="339" spans="1:11" ht="14.25">
      <c r="A339" s="140"/>
      <c r="B339" s="96"/>
      <c r="K339" s="140"/>
    </row>
    <row r="340" spans="1:11" ht="14.25">
      <c r="A340" s="140"/>
      <c r="B340" s="96"/>
      <c r="K340" s="140"/>
    </row>
    <row r="341" spans="1:11" ht="14.25">
      <c r="A341" s="140"/>
      <c r="B341" s="96"/>
      <c r="K341" s="140"/>
    </row>
    <row r="342" spans="1:11" ht="14.25">
      <c r="A342" s="140"/>
      <c r="B342" s="96"/>
      <c r="K342" s="140"/>
    </row>
    <row r="343" spans="1:11" ht="14.25">
      <c r="A343" s="140"/>
      <c r="B343" s="96"/>
      <c r="K343" s="140"/>
    </row>
    <row r="344" spans="1:11" ht="14.25">
      <c r="A344" s="140"/>
      <c r="B344" s="96"/>
      <c r="K344" s="140"/>
    </row>
    <row r="345" spans="1:11" ht="14.25">
      <c r="A345" s="140"/>
      <c r="B345" s="96"/>
      <c r="K345" s="140"/>
    </row>
    <row r="346" spans="1:11" ht="14.25">
      <c r="A346" s="140"/>
      <c r="B346" s="96"/>
      <c r="K346" s="140"/>
    </row>
    <row r="347" spans="1:11" ht="14.25">
      <c r="A347" s="140"/>
      <c r="B347" s="96"/>
      <c r="K347" s="140"/>
    </row>
    <row r="348" spans="1:11" ht="14.25">
      <c r="A348" s="140"/>
      <c r="B348" s="96"/>
      <c r="K348" s="140"/>
    </row>
    <row r="349" spans="1:11" ht="14.25">
      <c r="A349" s="140"/>
      <c r="B349" s="96"/>
      <c r="K349" s="140"/>
    </row>
    <row r="350" spans="1:11" ht="14.25">
      <c r="A350" s="140"/>
      <c r="B350" s="96"/>
      <c r="K350" s="140"/>
    </row>
    <row r="351" spans="1:11" ht="14.25">
      <c r="A351" s="140"/>
      <c r="B351" s="96"/>
      <c r="K351" s="140"/>
    </row>
    <row r="352" spans="1:11" ht="14.25">
      <c r="A352" s="140"/>
      <c r="B352" s="96"/>
      <c r="K352" s="140"/>
    </row>
    <row r="353" spans="1:11" ht="14.25">
      <c r="A353" s="140"/>
      <c r="B353" s="96"/>
      <c r="K353" s="140"/>
    </row>
    <row r="354" spans="1:11" ht="14.25">
      <c r="A354" s="140"/>
      <c r="B354" s="96"/>
      <c r="K354" s="140"/>
    </row>
    <row r="355" spans="1:11" ht="14.25">
      <c r="A355" s="140"/>
      <c r="B355" s="96"/>
      <c r="K355" s="140"/>
    </row>
    <row r="356" spans="1:11" ht="14.25">
      <c r="A356" s="140"/>
      <c r="B356" s="96"/>
      <c r="K356" s="140"/>
    </row>
    <row r="357" spans="1:11" ht="14.25">
      <c r="A357" s="140"/>
      <c r="B357" s="96"/>
      <c r="K357" s="140"/>
    </row>
    <row r="358" spans="1:11" ht="14.25">
      <c r="A358" s="140"/>
      <c r="B358" s="96"/>
      <c r="K358" s="140"/>
    </row>
    <row r="359" spans="1:11" ht="14.25">
      <c r="A359" s="140"/>
      <c r="B359" s="96"/>
      <c r="K359" s="140"/>
    </row>
    <row r="360" spans="1:11" ht="14.25">
      <c r="A360" s="140"/>
      <c r="B360" s="96"/>
      <c r="K360" s="140"/>
    </row>
    <row r="361" spans="1:11" ht="14.25">
      <c r="A361" s="140"/>
      <c r="B361" s="96"/>
      <c r="K361" s="140"/>
    </row>
    <row r="362" spans="1:11" ht="14.25">
      <c r="A362" s="140"/>
      <c r="B362" s="96"/>
      <c r="K362" s="140"/>
    </row>
    <row r="363" spans="1:11" ht="14.25">
      <c r="A363" s="140"/>
      <c r="B363" s="96"/>
      <c r="K363" s="140"/>
    </row>
    <row r="364" spans="1:11" ht="14.25">
      <c r="A364" s="140"/>
      <c r="B364" s="96"/>
      <c r="K364" s="140"/>
    </row>
    <row r="365" spans="1:11" ht="14.25">
      <c r="A365" s="140"/>
      <c r="B365" s="96"/>
      <c r="K365" s="140"/>
    </row>
    <row r="366" spans="1:11" ht="14.25">
      <c r="A366" s="140"/>
      <c r="B366" s="96"/>
      <c r="K366" s="140"/>
    </row>
    <row r="367" spans="1:11" ht="14.25">
      <c r="A367" s="140"/>
      <c r="B367" s="96"/>
      <c r="K367" s="140"/>
    </row>
    <row r="368" spans="1:11" ht="14.25">
      <c r="A368" s="140"/>
      <c r="B368" s="96"/>
      <c r="K368" s="140"/>
    </row>
    <row r="369" spans="1:11" ht="14.25">
      <c r="A369" s="140"/>
      <c r="B369" s="96"/>
      <c r="K369" s="140"/>
    </row>
    <row r="370" spans="1:11" ht="14.25">
      <c r="A370" s="140"/>
      <c r="B370" s="96"/>
      <c r="K370" s="140"/>
    </row>
    <row r="371" spans="1:11" ht="14.25">
      <c r="A371" s="140"/>
      <c r="B371" s="96"/>
      <c r="K371" s="140"/>
    </row>
    <row r="372" spans="1:11" ht="14.25">
      <c r="A372" s="140"/>
      <c r="B372" s="96"/>
      <c r="K372" s="140"/>
    </row>
    <row r="373" spans="1:11" ht="14.25">
      <c r="A373" s="140"/>
      <c r="B373" s="96"/>
      <c r="K373" s="140"/>
    </row>
    <row r="374" spans="1:11" ht="14.25">
      <c r="A374" s="140"/>
      <c r="B374" s="96"/>
      <c r="K374" s="140"/>
    </row>
    <row r="375" spans="1:11" ht="14.25">
      <c r="A375" s="140"/>
      <c r="B375" s="96"/>
      <c r="K375" s="140"/>
    </row>
    <row r="376" spans="1:11" ht="14.25">
      <c r="A376" s="140"/>
      <c r="B376" s="96"/>
      <c r="K376" s="140"/>
    </row>
    <row r="377" spans="1:11" ht="14.25">
      <c r="A377" s="140"/>
      <c r="B377" s="96"/>
      <c r="K377" s="140"/>
    </row>
    <row r="378" spans="1:11" ht="14.25">
      <c r="A378" s="140"/>
      <c r="B378" s="96"/>
      <c r="K378" s="140"/>
    </row>
    <row r="379" spans="1:11" ht="14.25">
      <c r="A379" s="140"/>
      <c r="B379" s="96"/>
      <c r="K379" s="140"/>
    </row>
    <row r="380" spans="1:11" ht="14.25">
      <c r="A380" s="140"/>
      <c r="B380" s="96"/>
      <c r="K380" s="140"/>
    </row>
    <row r="381" spans="1:11" ht="14.25">
      <c r="A381" s="140"/>
      <c r="B381" s="96"/>
      <c r="K381" s="140"/>
    </row>
    <row r="382" spans="1:11" ht="14.25">
      <c r="A382" s="140"/>
      <c r="B382" s="96"/>
      <c r="K382" s="140"/>
    </row>
    <row r="383" spans="1:11" ht="14.25">
      <c r="A383" s="140"/>
      <c r="B383" s="96"/>
      <c r="K383" s="140"/>
    </row>
    <row r="384" spans="1:11" ht="14.25">
      <c r="A384" s="140"/>
      <c r="B384" s="96"/>
      <c r="K384" s="140"/>
    </row>
    <row r="385" spans="1:11" ht="14.25">
      <c r="A385" s="140"/>
      <c r="B385" s="96"/>
      <c r="K385" s="140"/>
    </row>
    <row r="386" spans="1:11" ht="14.25">
      <c r="A386" s="140"/>
      <c r="B386" s="96"/>
      <c r="K386" s="140"/>
    </row>
    <row r="387" spans="1:11" ht="14.25">
      <c r="A387" s="140"/>
      <c r="B387" s="96"/>
      <c r="K387" s="140"/>
    </row>
    <row r="388" spans="1:11" ht="14.25">
      <c r="A388" s="140"/>
      <c r="B388" s="96"/>
      <c r="K388" s="140"/>
    </row>
    <row r="389" spans="1:11" ht="14.25">
      <c r="A389" s="140"/>
      <c r="B389" s="96"/>
      <c r="K389" s="140"/>
    </row>
    <row r="390" spans="1:11" ht="14.25">
      <c r="A390" s="140"/>
      <c r="B390" s="96"/>
      <c r="K390" s="140"/>
    </row>
    <row r="391" spans="1:11" ht="14.25">
      <c r="A391" s="140"/>
      <c r="B391" s="96"/>
      <c r="K391" s="140"/>
    </row>
    <row r="392" spans="1:11" ht="14.25">
      <c r="A392" s="140"/>
      <c r="B392" s="96"/>
      <c r="K392" s="140"/>
    </row>
    <row r="393" spans="1:11" ht="14.25">
      <c r="A393" s="140"/>
      <c r="B393" s="96"/>
      <c r="K393" s="140"/>
    </row>
    <row r="394" spans="1:11" ht="14.25">
      <c r="A394" s="140"/>
      <c r="B394" s="96"/>
      <c r="K394" s="140"/>
    </row>
    <row r="395" spans="1:11" ht="14.25">
      <c r="A395" s="140"/>
      <c r="B395" s="96"/>
      <c r="K395" s="140"/>
    </row>
    <row r="396" spans="1:11" ht="14.25">
      <c r="A396" s="140"/>
      <c r="B396" s="96"/>
      <c r="K396" s="140"/>
    </row>
    <row r="397" spans="1:11" ht="14.25">
      <c r="A397" s="140"/>
      <c r="B397" s="96"/>
      <c r="K397" s="140"/>
    </row>
    <row r="398" spans="1:11" ht="14.25">
      <c r="A398" s="140"/>
      <c r="B398" s="96"/>
      <c r="K398" s="140"/>
    </row>
    <row r="399" spans="1:11" ht="14.25">
      <c r="A399" s="140"/>
      <c r="B399" s="96"/>
      <c r="K399" s="140"/>
    </row>
    <row r="400" spans="1:11" ht="14.25">
      <c r="A400" s="140"/>
      <c r="B400" s="96"/>
      <c r="K400" s="140"/>
    </row>
    <row r="401" spans="1:11" ht="14.25">
      <c r="A401" s="140"/>
      <c r="B401" s="96"/>
      <c r="K401" s="140"/>
    </row>
    <row r="402" spans="1:11" ht="14.25">
      <c r="A402" s="140"/>
      <c r="B402" s="96"/>
      <c r="K402" s="140"/>
    </row>
    <row r="403" spans="1:11" ht="14.25">
      <c r="A403" s="140"/>
      <c r="B403" s="96"/>
      <c r="K403" s="140"/>
    </row>
    <row r="404" spans="1:11" ht="14.25">
      <c r="A404" s="140"/>
      <c r="B404" s="96"/>
      <c r="K404" s="140"/>
    </row>
    <row r="405" spans="1:11" ht="14.25">
      <c r="A405" s="140"/>
      <c r="B405" s="96"/>
      <c r="K405" s="140"/>
    </row>
    <row r="406" spans="1:11" ht="14.25">
      <c r="A406" s="140"/>
      <c r="B406" s="96"/>
      <c r="K406" s="140"/>
    </row>
    <row r="407" spans="1:11" ht="14.25">
      <c r="A407" s="140"/>
      <c r="B407" s="96"/>
      <c r="K407" s="140"/>
    </row>
    <row r="408" spans="1:11" ht="14.25">
      <c r="A408" s="140"/>
      <c r="B408" s="96"/>
      <c r="K408" s="140"/>
    </row>
    <row r="409" spans="1:11" ht="14.25">
      <c r="A409" s="140"/>
      <c r="B409" s="96"/>
      <c r="K409" s="140"/>
    </row>
    <row r="410" spans="1:11" ht="14.25">
      <c r="A410" s="140"/>
      <c r="B410" s="96"/>
      <c r="K410" s="140"/>
    </row>
    <row r="411" spans="1:11" ht="14.25">
      <c r="A411" s="140"/>
      <c r="B411" s="96"/>
      <c r="K411" s="140"/>
    </row>
    <row r="412" spans="1:11" ht="14.25">
      <c r="A412" s="140"/>
      <c r="B412" s="96"/>
      <c r="K412" s="140"/>
    </row>
    <row r="413" spans="1:11" ht="14.25">
      <c r="A413" s="140"/>
      <c r="B413" s="96"/>
      <c r="K413" s="140"/>
    </row>
    <row r="414" spans="1:11" ht="14.25">
      <c r="A414" s="140"/>
      <c r="B414" s="96"/>
      <c r="K414" s="140"/>
    </row>
    <row r="415" spans="1:11" ht="14.25">
      <c r="A415" s="140"/>
      <c r="B415" s="96"/>
      <c r="K415" s="140"/>
    </row>
    <row r="416" spans="1:11" ht="14.25">
      <c r="A416" s="140"/>
      <c r="B416" s="96"/>
      <c r="K416" s="140"/>
    </row>
    <row r="417" spans="1:11" ht="14.25">
      <c r="A417" s="140"/>
      <c r="B417" s="96"/>
      <c r="K417" s="140"/>
    </row>
    <row r="418" spans="1:11" ht="14.25">
      <c r="A418" s="140"/>
      <c r="B418" s="96"/>
      <c r="K418" s="140"/>
    </row>
    <row r="419" spans="1:11" ht="14.25">
      <c r="A419" s="140"/>
      <c r="B419" s="96"/>
      <c r="K419" s="140"/>
    </row>
    <row r="420" spans="1:11" ht="14.25">
      <c r="A420" s="140"/>
      <c r="B420" s="96"/>
      <c r="K420" s="140"/>
    </row>
    <row r="421" spans="1:11" ht="14.25">
      <c r="A421" s="140"/>
      <c r="B421" s="96"/>
      <c r="K421" s="140"/>
    </row>
    <row r="422" spans="1:11" ht="14.25">
      <c r="A422" s="140"/>
      <c r="B422" s="96"/>
      <c r="K422" s="140"/>
    </row>
    <row r="423" spans="1:11" ht="14.25">
      <c r="A423" s="140"/>
      <c r="B423" s="96"/>
      <c r="K423" s="140"/>
    </row>
    <row r="424" spans="1:11" ht="14.25">
      <c r="A424" s="140"/>
      <c r="B424" s="96"/>
      <c r="K424" s="140"/>
    </row>
    <row r="425" spans="1:11" ht="14.25">
      <c r="A425" s="140"/>
      <c r="B425" s="96"/>
      <c r="K425" s="140"/>
    </row>
    <row r="426" spans="1:11" ht="14.25">
      <c r="A426" s="140"/>
      <c r="B426" s="96"/>
      <c r="K426" s="140"/>
    </row>
    <row r="427" spans="1:11" ht="14.25">
      <c r="A427" s="140"/>
      <c r="B427" s="96"/>
      <c r="K427" s="140"/>
    </row>
    <row r="428" spans="1:11" ht="14.25">
      <c r="A428" s="140"/>
      <c r="B428" s="96"/>
      <c r="K428" s="140"/>
    </row>
    <row r="429" spans="1:11" ht="14.25">
      <c r="A429" s="140"/>
      <c r="B429" s="96"/>
      <c r="K429" s="140"/>
    </row>
    <row r="430" spans="1:11" ht="14.25">
      <c r="A430" s="140"/>
      <c r="B430" s="96"/>
      <c r="K430" s="140"/>
    </row>
    <row r="431" spans="1:11" ht="14.25">
      <c r="A431" s="140"/>
      <c r="B431" s="96"/>
      <c r="K431" s="140"/>
    </row>
    <row r="432" spans="1:11" ht="14.25">
      <c r="A432" s="140"/>
      <c r="B432" s="96"/>
      <c r="K432" s="140"/>
    </row>
    <row r="433" spans="1:11" ht="14.25">
      <c r="A433" s="140"/>
      <c r="B433" s="96"/>
      <c r="K433" s="140"/>
    </row>
    <row r="434" spans="1:11" ht="14.25">
      <c r="A434" s="140"/>
      <c r="B434" s="96"/>
      <c r="K434" s="140"/>
    </row>
    <row r="435" spans="1:11" ht="14.25">
      <c r="A435" s="140"/>
      <c r="B435" s="96"/>
      <c r="K435" s="140"/>
    </row>
    <row r="436" spans="1:11" ht="14.25">
      <c r="A436" s="140"/>
      <c r="B436" s="96"/>
      <c r="K436" s="140"/>
    </row>
    <row r="437" spans="1:11" ht="14.25">
      <c r="A437" s="140"/>
      <c r="B437" s="96"/>
      <c r="K437" s="140"/>
    </row>
    <row r="438" spans="1:11" ht="14.25">
      <c r="A438" s="140"/>
      <c r="B438" s="96"/>
      <c r="K438" s="140"/>
    </row>
    <row r="439" spans="1:11" ht="14.25">
      <c r="A439" s="140"/>
      <c r="B439" s="96"/>
      <c r="K439" s="140"/>
    </row>
    <row r="440" spans="1:11" ht="14.25">
      <c r="A440" s="140"/>
      <c r="B440" s="96"/>
      <c r="K440" s="140"/>
    </row>
    <row r="441" spans="1:11" ht="14.25">
      <c r="A441" s="140"/>
      <c r="B441" s="96"/>
      <c r="K441" s="140"/>
    </row>
    <row r="442" spans="1:11" ht="14.25">
      <c r="A442" s="140"/>
      <c r="B442" s="96"/>
      <c r="K442" s="140"/>
    </row>
    <row r="443" spans="1:11" ht="14.25">
      <c r="A443" s="140"/>
      <c r="B443" s="96"/>
      <c r="K443" s="140"/>
    </row>
    <row r="444" spans="1:11" ht="14.25">
      <c r="A444" s="140"/>
      <c r="B444" s="96"/>
      <c r="K444" s="140"/>
    </row>
    <row r="445" spans="1:11" ht="14.25">
      <c r="A445" s="140"/>
      <c r="B445" s="96"/>
      <c r="K445" s="140"/>
    </row>
    <row r="446" spans="1:11" ht="14.25">
      <c r="A446" s="140"/>
      <c r="B446" s="96"/>
      <c r="K446" s="140"/>
    </row>
    <row r="447" spans="1:11" ht="14.25">
      <c r="A447" s="140"/>
      <c r="B447" s="96"/>
      <c r="K447" s="140"/>
    </row>
    <row r="448" spans="1:11" ht="14.25">
      <c r="A448" s="140"/>
      <c r="B448" s="96"/>
      <c r="K448" s="140"/>
    </row>
    <row r="449" spans="1:11" ht="14.25">
      <c r="A449" s="140"/>
      <c r="B449" s="96"/>
      <c r="K449" s="140"/>
    </row>
    <row r="450" spans="1:11" ht="14.25">
      <c r="A450" s="140"/>
      <c r="B450" s="96"/>
      <c r="K450" s="140"/>
    </row>
    <row r="451" spans="1:11" ht="14.25">
      <c r="A451" s="140"/>
      <c r="B451" s="96"/>
      <c r="K451" s="140"/>
    </row>
    <row r="452" spans="1:11" ht="14.25">
      <c r="A452" s="140"/>
      <c r="B452" s="96"/>
      <c r="K452" s="140"/>
    </row>
    <row r="453" spans="1:11" ht="14.25">
      <c r="A453" s="140"/>
      <c r="B453" s="96"/>
      <c r="K453" s="140"/>
    </row>
    <row r="454" spans="1:11" ht="14.25">
      <c r="A454" s="140"/>
      <c r="B454" s="96"/>
      <c r="K454" s="140"/>
    </row>
    <row r="455" spans="1:11" ht="14.25">
      <c r="A455" s="140"/>
      <c r="B455" s="96"/>
      <c r="K455" s="140"/>
    </row>
    <row r="456" spans="1:11" ht="14.25">
      <c r="A456" s="140"/>
      <c r="B456" s="96"/>
      <c r="K456" s="140"/>
    </row>
    <row r="457" spans="1:11" ht="14.25">
      <c r="A457" s="140"/>
      <c r="B457" s="96"/>
      <c r="K457" s="140"/>
    </row>
    <row r="458" spans="1:11" ht="14.25">
      <c r="A458" s="140"/>
      <c r="B458" s="96"/>
      <c r="K458" s="140"/>
    </row>
    <row r="459" spans="1:11" ht="14.25">
      <c r="A459" s="140"/>
      <c r="B459" s="96"/>
      <c r="K459" s="140"/>
    </row>
    <row r="460" spans="1:11" ht="14.25">
      <c r="A460" s="140"/>
      <c r="B460" s="96"/>
      <c r="K460" s="140"/>
    </row>
    <row r="461" spans="1:11" ht="14.25">
      <c r="A461" s="140"/>
      <c r="B461" s="96"/>
      <c r="K461" s="140"/>
    </row>
    <row r="462" spans="1:11" ht="14.25">
      <c r="A462" s="140"/>
      <c r="B462" s="96"/>
      <c r="K462" s="140"/>
    </row>
    <row r="463" spans="1:11" ht="14.25">
      <c r="A463" s="140"/>
      <c r="B463" s="96"/>
      <c r="K463" s="140"/>
    </row>
    <row r="464" spans="1:11" ht="14.25">
      <c r="A464" s="140"/>
      <c r="B464" s="96"/>
      <c r="K464" s="140"/>
    </row>
    <row r="465" spans="1:11" ht="14.25">
      <c r="A465" s="140"/>
      <c r="B465" s="96"/>
      <c r="K465" s="140"/>
    </row>
    <row r="466" spans="1:11" ht="14.25">
      <c r="A466" s="140"/>
      <c r="B466" s="96"/>
      <c r="K466" s="140"/>
    </row>
    <row r="467" spans="1:11" ht="14.25">
      <c r="A467" s="140"/>
      <c r="B467" s="96"/>
      <c r="K467" s="140"/>
    </row>
    <row r="468" spans="1:11" ht="14.25">
      <c r="A468" s="140"/>
      <c r="B468" s="96"/>
      <c r="K468" s="140"/>
    </row>
    <row r="469" spans="1:11" ht="14.25">
      <c r="A469" s="140"/>
      <c r="B469" s="96"/>
      <c r="K469" s="140"/>
    </row>
    <row r="470" spans="1:11" ht="14.25">
      <c r="A470" s="140"/>
      <c r="B470" s="96"/>
      <c r="K470" s="140"/>
    </row>
    <row r="471" spans="1:11" ht="14.25">
      <c r="A471" s="140"/>
      <c r="B471" s="96"/>
      <c r="K471" s="140"/>
    </row>
    <row r="472" spans="1:11" ht="14.25">
      <c r="A472" s="140"/>
      <c r="B472" s="96"/>
      <c r="K472" s="140"/>
    </row>
    <row r="473" spans="1:11" ht="14.25">
      <c r="A473" s="140"/>
      <c r="B473" s="96"/>
      <c r="K473" s="140"/>
    </row>
    <row r="474" spans="1:11" ht="14.25">
      <c r="A474" s="140"/>
      <c r="B474" s="96"/>
      <c r="K474" s="140"/>
    </row>
    <row r="475" spans="1:11" ht="14.25">
      <c r="A475" s="140"/>
      <c r="B475" s="96"/>
      <c r="K475" s="140"/>
    </row>
    <row r="476" spans="1:11" ht="14.25">
      <c r="A476" s="140"/>
      <c r="B476" s="96"/>
      <c r="K476" s="140"/>
    </row>
    <row r="477" spans="1:11" ht="14.25">
      <c r="A477" s="140"/>
      <c r="B477" s="96"/>
      <c r="K477" s="140"/>
    </row>
    <row r="478" spans="1:11" ht="14.25">
      <c r="A478" s="140"/>
      <c r="B478" s="96"/>
      <c r="K478" s="140"/>
    </row>
    <row r="479" spans="1:11" ht="14.25">
      <c r="A479" s="140"/>
      <c r="B479" s="96"/>
      <c r="K479" s="140"/>
    </row>
    <row r="480" spans="1:11" ht="14.25">
      <c r="A480" s="140"/>
      <c r="B480" s="96"/>
      <c r="K480" s="140"/>
    </row>
    <row r="481" spans="1:11" ht="14.25">
      <c r="A481" s="140"/>
      <c r="B481" s="96"/>
      <c r="K481" s="140"/>
    </row>
    <row r="482" spans="1:11" ht="14.25">
      <c r="A482" s="140"/>
      <c r="B482" s="96"/>
      <c r="K482" s="140"/>
    </row>
    <row r="483" spans="1:11" ht="14.25">
      <c r="A483" s="140"/>
      <c r="B483" s="96"/>
      <c r="K483" s="140"/>
    </row>
    <row r="484" spans="1:11" ht="14.25">
      <c r="A484" s="140"/>
      <c r="B484" s="96"/>
      <c r="K484" s="140"/>
    </row>
    <row r="485" spans="1:11" ht="14.25">
      <c r="A485" s="140"/>
      <c r="B485" s="96"/>
      <c r="K485" s="140"/>
    </row>
    <row r="486" spans="1:11" ht="14.25">
      <c r="A486" s="140"/>
      <c r="B486" s="96"/>
      <c r="K486" s="140"/>
    </row>
    <row r="487" spans="1:11" ht="14.25">
      <c r="A487" s="140"/>
      <c r="B487" s="96"/>
      <c r="K487" s="140"/>
    </row>
    <row r="488" spans="1:11" ht="14.25">
      <c r="A488" s="140"/>
      <c r="B488" s="96"/>
      <c r="K488" s="140"/>
    </row>
    <row r="489" spans="1:11" ht="14.25">
      <c r="A489" s="140"/>
      <c r="B489" s="96"/>
      <c r="K489" s="140"/>
    </row>
    <row r="490" spans="1:11" ht="14.25">
      <c r="A490" s="140"/>
      <c r="B490" s="96"/>
      <c r="K490" s="140"/>
    </row>
    <row r="491" spans="1:11" ht="14.25">
      <c r="A491" s="140"/>
      <c r="B491" s="96"/>
      <c r="K491" s="140"/>
    </row>
    <row r="492" spans="1:11" ht="14.25">
      <c r="A492" s="140"/>
      <c r="B492" s="96"/>
      <c r="K492" s="140"/>
    </row>
    <row r="493" spans="1:11" ht="14.25">
      <c r="A493" s="140"/>
      <c r="B493" s="96"/>
      <c r="K493" s="140"/>
    </row>
    <row r="494" spans="1:11" ht="14.25">
      <c r="A494" s="140"/>
      <c r="B494" s="96"/>
      <c r="K494" s="140"/>
    </row>
    <row r="495" spans="1:11" ht="14.25">
      <c r="A495" s="140"/>
      <c r="B495" s="96"/>
      <c r="K495" s="140"/>
    </row>
    <row r="496" spans="1:11" ht="14.25">
      <c r="A496" s="140"/>
      <c r="B496" s="96"/>
      <c r="K496" s="140"/>
    </row>
    <row r="497" spans="1:11" ht="14.25">
      <c r="A497" s="140"/>
      <c r="B497" s="96"/>
      <c r="K497" s="140"/>
    </row>
    <row r="498" spans="1:11" ht="14.25">
      <c r="A498" s="140"/>
      <c r="B498" s="96"/>
      <c r="K498" s="140"/>
    </row>
    <row r="499" spans="1:11" ht="14.25">
      <c r="A499" s="140"/>
      <c r="B499" s="96"/>
      <c r="K499" s="140"/>
    </row>
    <row r="500" spans="1:11" ht="14.25">
      <c r="A500" s="140"/>
      <c r="B500" s="96"/>
      <c r="K500" s="140"/>
    </row>
    <row r="501" spans="1:11" ht="14.25">
      <c r="A501" s="140"/>
      <c r="B501" s="96"/>
      <c r="K501" s="140"/>
    </row>
    <row r="502" spans="1:11" ht="14.25">
      <c r="A502" s="140"/>
      <c r="B502" s="96"/>
      <c r="K502" s="140"/>
    </row>
    <row r="503" spans="1:11" ht="14.25">
      <c r="A503" s="140"/>
      <c r="B503" s="96"/>
      <c r="K503" s="140"/>
    </row>
    <row r="504" spans="1:11" ht="14.25">
      <c r="A504" s="140"/>
      <c r="B504" s="96"/>
      <c r="K504" s="140"/>
    </row>
    <row r="505" spans="1:11" ht="14.25">
      <c r="A505" s="140"/>
      <c r="B505" s="96"/>
      <c r="K505" s="140"/>
    </row>
    <row r="506" spans="1:11" ht="14.25">
      <c r="A506" s="140"/>
      <c r="B506" s="96"/>
      <c r="K506" s="140"/>
    </row>
    <row r="507" spans="1:11" ht="14.25">
      <c r="A507" s="140"/>
      <c r="B507" s="96"/>
      <c r="K507" s="140"/>
    </row>
    <row r="508" spans="1:11" ht="14.25">
      <c r="A508" s="140"/>
      <c r="B508" s="96"/>
      <c r="K508" s="140"/>
    </row>
    <row r="509" spans="1:11" ht="14.25">
      <c r="A509" s="140"/>
      <c r="B509" s="96"/>
      <c r="K509" s="140"/>
    </row>
    <row r="510" spans="1:11" ht="14.25">
      <c r="A510" s="140"/>
      <c r="B510" s="96"/>
      <c r="K510" s="140"/>
    </row>
    <row r="511" spans="1:11" ht="14.25">
      <c r="A511" s="140"/>
      <c r="B511" s="96"/>
      <c r="K511" s="140"/>
    </row>
    <row r="512" spans="1:11" ht="14.25">
      <c r="A512" s="140"/>
      <c r="B512" s="96"/>
      <c r="K512" s="140"/>
    </row>
    <row r="513" spans="1:11" ht="14.25">
      <c r="A513" s="140"/>
      <c r="B513" s="96"/>
      <c r="K513" s="140"/>
    </row>
    <row r="514" spans="1:11" ht="14.25">
      <c r="A514" s="140"/>
      <c r="B514" s="96"/>
      <c r="K514" s="140"/>
    </row>
    <row r="515" spans="1:11" ht="14.25">
      <c r="A515" s="140"/>
      <c r="B515" s="96"/>
      <c r="K515" s="140"/>
    </row>
    <row r="516" spans="1:11" ht="14.25">
      <c r="A516" s="140"/>
      <c r="B516" s="96"/>
      <c r="K516" s="140"/>
    </row>
    <row r="517" spans="1:11" ht="14.25">
      <c r="A517" s="140"/>
      <c r="B517" s="96"/>
      <c r="K517" s="140"/>
    </row>
    <row r="518" spans="1:11" ht="14.25">
      <c r="A518" s="140"/>
      <c r="B518" s="96"/>
      <c r="K518" s="140"/>
    </row>
    <row r="519" spans="1:11" ht="14.25">
      <c r="A519" s="140"/>
      <c r="B519" s="96"/>
      <c r="K519" s="140"/>
    </row>
    <row r="520" spans="1:11" ht="14.25">
      <c r="A520" s="140"/>
      <c r="B520" s="96"/>
      <c r="K520" s="140"/>
    </row>
    <row r="521" spans="1:11" ht="14.25">
      <c r="A521" s="140"/>
      <c r="B521" s="96"/>
      <c r="K521" s="140"/>
    </row>
    <row r="522" spans="1:11" ht="14.25">
      <c r="A522" s="140"/>
      <c r="B522" s="96"/>
      <c r="K522" s="140"/>
    </row>
    <row r="523" spans="1:11" ht="14.25">
      <c r="A523" s="140"/>
      <c r="B523" s="96"/>
      <c r="K523" s="140"/>
    </row>
    <row r="524" spans="1:11" ht="14.25">
      <c r="A524" s="140"/>
      <c r="B524" s="96"/>
      <c r="K524" s="140"/>
    </row>
    <row r="525" spans="1:11" ht="14.25">
      <c r="A525" s="140"/>
      <c r="B525" s="96"/>
      <c r="K525" s="140"/>
    </row>
    <row r="526" spans="1:11" ht="14.25">
      <c r="A526" s="140"/>
      <c r="B526" s="96"/>
      <c r="K526" s="140"/>
    </row>
    <row r="527" spans="1:11" ht="14.25">
      <c r="A527" s="140"/>
      <c r="B527" s="96"/>
      <c r="K527" s="140"/>
    </row>
    <row r="528" spans="1:11" ht="14.25">
      <c r="A528" s="140"/>
      <c r="B528" s="96"/>
      <c r="K528" s="140"/>
    </row>
    <row r="529" spans="1:11" ht="14.25">
      <c r="A529" s="140"/>
      <c r="B529" s="96"/>
      <c r="K529" s="140"/>
    </row>
    <row r="530" spans="1:11" ht="14.25">
      <c r="A530" s="140"/>
      <c r="B530" s="96"/>
      <c r="K530" s="140"/>
    </row>
    <row r="531" spans="1:11" ht="14.25">
      <c r="A531" s="140"/>
      <c r="B531" s="96"/>
      <c r="K531" s="140"/>
    </row>
    <row r="532" spans="1:11" ht="14.25">
      <c r="A532" s="140"/>
      <c r="B532" s="96"/>
      <c r="K532" s="140"/>
    </row>
    <row r="533" spans="1:11" ht="14.25">
      <c r="A533" s="140"/>
      <c r="B533" s="96"/>
      <c r="K533" s="140"/>
    </row>
    <row r="534" spans="1:11" ht="14.25">
      <c r="A534" s="140"/>
      <c r="B534" s="96"/>
      <c r="K534" s="140"/>
    </row>
    <row r="535" spans="1:11" ht="14.25">
      <c r="A535" s="140"/>
      <c r="B535" s="96"/>
      <c r="K535" s="140"/>
    </row>
    <row r="536" spans="1:11" ht="14.25">
      <c r="A536" s="140"/>
      <c r="B536" s="96"/>
      <c r="K536" s="140"/>
    </row>
    <row r="537" spans="1:11" ht="14.25">
      <c r="A537" s="140"/>
      <c r="B537" s="96"/>
      <c r="K537" s="140"/>
    </row>
    <row r="538" spans="1:11" ht="14.25">
      <c r="A538" s="140"/>
      <c r="B538" s="96"/>
      <c r="K538" s="140"/>
    </row>
    <row r="539" spans="1:11" ht="14.25">
      <c r="A539" s="140"/>
      <c r="B539" s="96"/>
      <c r="K539" s="140"/>
    </row>
    <row r="540" spans="1:11" ht="14.25">
      <c r="A540" s="140"/>
      <c r="B540" s="96"/>
      <c r="K540" s="140"/>
    </row>
    <row r="541" spans="1:11" ht="14.25">
      <c r="A541" s="140"/>
      <c r="B541" s="96"/>
      <c r="K541" s="140"/>
    </row>
    <row r="542" spans="1:11" ht="14.25">
      <c r="A542" s="140"/>
      <c r="B542" s="96"/>
      <c r="K542" s="140"/>
    </row>
    <row r="543" spans="1:11" ht="14.25">
      <c r="A543" s="140"/>
      <c r="B543" s="96"/>
      <c r="K543" s="140"/>
    </row>
    <row r="544" spans="1:11" ht="14.25">
      <c r="A544" s="140"/>
      <c r="B544" s="96"/>
      <c r="K544" s="140"/>
    </row>
    <row r="545" spans="1:11" ht="14.25">
      <c r="A545" s="140"/>
      <c r="B545" s="96"/>
      <c r="K545" s="140"/>
    </row>
    <row r="546" spans="1:11" ht="14.25">
      <c r="A546" s="140"/>
      <c r="B546" s="96"/>
      <c r="K546" s="140"/>
    </row>
    <row r="547" spans="1:11" ht="14.25">
      <c r="A547" s="140"/>
      <c r="B547" s="96"/>
      <c r="K547" s="140"/>
    </row>
    <row r="548" spans="1:11" ht="14.25">
      <c r="A548" s="140"/>
      <c r="B548" s="96"/>
      <c r="K548" s="140"/>
    </row>
    <row r="549" spans="1:11" ht="14.25">
      <c r="A549" s="140"/>
      <c r="B549" s="96"/>
      <c r="K549" s="140"/>
    </row>
    <row r="550" spans="1:11" ht="14.25">
      <c r="A550" s="140"/>
      <c r="B550" s="96"/>
      <c r="K550" s="140"/>
    </row>
    <row r="551" spans="1:11" ht="14.25">
      <c r="A551" s="140"/>
      <c r="B551" s="96"/>
      <c r="K551" s="140"/>
    </row>
    <row r="552" spans="1:11" ht="14.25">
      <c r="A552" s="140"/>
      <c r="B552" s="96"/>
      <c r="K552" s="140"/>
    </row>
    <row r="553" spans="1:11" ht="14.25">
      <c r="A553" s="140"/>
      <c r="B553" s="96"/>
      <c r="K553" s="140"/>
    </row>
    <row r="554" spans="1:11" ht="14.25">
      <c r="A554" s="140"/>
      <c r="B554" s="96"/>
      <c r="K554" s="140"/>
    </row>
    <row r="555" spans="1:11" ht="14.25">
      <c r="A555" s="140"/>
      <c r="B555" s="96"/>
      <c r="K555" s="140"/>
    </row>
    <row r="556" spans="1:11" ht="14.25">
      <c r="A556" s="140"/>
      <c r="B556" s="96"/>
      <c r="K556" s="140"/>
    </row>
    <row r="557" spans="1:11" ht="14.25">
      <c r="A557" s="140"/>
      <c r="B557" s="96"/>
      <c r="K557" s="140"/>
    </row>
    <row r="558" spans="1:11" ht="14.25">
      <c r="A558" s="140"/>
      <c r="B558" s="96"/>
      <c r="K558" s="140"/>
    </row>
    <row r="559" spans="1:11" ht="14.25">
      <c r="A559" s="140"/>
      <c r="B559" s="96"/>
      <c r="K559" s="140"/>
    </row>
    <row r="560" spans="1:11" ht="14.25">
      <c r="A560" s="140"/>
      <c r="B560" s="96"/>
      <c r="K560" s="140"/>
    </row>
    <row r="561" spans="1:11" ht="14.25">
      <c r="A561" s="140"/>
      <c r="B561" s="96"/>
      <c r="K561" s="140"/>
    </row>
    <row r="562" spans="1:11" ht="14.25">
      <c r="A562" s="140"/>
      <c r="B562" s="96"/>
      <c r="K562" s="140"/>
    </row>
    <row r="563" spans="1:11" ht="14.25">
      <c r="A563" s="140"/>
      <c r="B563" s="96"/>
      <c r="K563" s="140"/>
    </row>
    <row r="564" spans="1:11" ht="14.25">
      <c r="A564" s="140"/>
      <c r="B564" s="96"/>
      <c r="K564" s="140"/>
    </row>
    <row r="565" spans="1:11" ht="14.25">
      <c r="A565" s="140"/>
      <c r="B565" s="96"/>
      <c r="K565" s="140"/>
    </row>
    <row r="566" spans="1:11" ht="14.25">
      <c r="A566" s="140"/>
      <c r="B566" s="96"/>
      <c r="K566" s="140"/>
    </row>
    <row r="567" spans="1:11" ht="14.25">
      <c r="A567" s="140"/>
      <c r="B567" s="96"/>
      <c r="K567" s="140"/>
    </row>
    <row r="568" spans="1:11" ht="14.25">
      <c r="A568" s="140"/>
      <c r="B568" s="96"/>
      <c r="K568" s="140"/>
    </row>
    <row r="569" spans="1:11" ht="14.25">
      <c r="A569" s="140"/>
      <c r="B569" s="96"/>
      <c r="K569" s="140"/>
    </row>
    <row r="570" spans="1:11" ht="14.25">
      <c r="A570" s="140"/>
      <c r="B570" s="96"/>
      <c r="K570" s="140"/>
    </row>
    <row r="571" spans="1:11" ht="14.25">
      <c r="A571" s="140"/>
      <c r="B571" s="96"/>
      <c r="K571" s="140"/>
    </row>
    <row r="572" spans="1:11" ht="14.25">
      <c r="A572" s="140"/>
      <c r="B572" s="96"/>
      <c r="K572" s="140"/>
    </row>
    <row r="573" spans="1:11" ht="14.25">
      <c r="A573" s="140"/>
      <c r="B573" s="96"/>
      <c r="K573" s="140"/>
    </row>
    <row r="574" spans="1:11" ht="14.25">
      <c r="A574" s="140"/>
      <c r="B574" s="96"/>
      <c r="K574" s="140"/>
    </row>
    <row r="575" spans="1:11" ht="14.25">
      <c r="A575" s="140"/>
      <c r="B575" s="96"/>
      <c r="K575" s="140"/>
    </row>
    <row r="576" spans="1:11" ht="14.25">
      <c r="A576" s="140"/>
      <c r="B576" s="96"/>
      <c r="K576" s="140"/>
    </row>
    <row r="577" spans="1:11" ht="14.25">
      <c r="A577" s="140"/>
      <c r="B577" s="96"/>
      <c r="K577" s="140"/>
    </row>
    <row r="578" spans="1:11" ht="14.25">
      <c r="A578" s="140"/>
      <c r="B578" s="96"/>
      <c r="K578" s="140"/>
    </row>
    <row r="579" spans="1:11" ht="14.25">
      <c r="A579" s="140"/>
      <c r="B579" s="96"/>
      <c r="K579" s="140"/>
    </row>
    <row r="580" spans="1:11" ht="14.25">
      <c r="A580" s="140"/>
      <c r="B580" s="96"/>
      <c r="K580" s="140"/>
    </row>
    <row r="581" spans="1:11" ht="14.25">
      <c r="A581" s="140"/>
      <c r="B581" s="96"/>
      <c r="K581" s="140"/>
    </row>
    <row r="582" spans="1:11" ht="14.25">
      <c r="A582" s="140"/>
      <c r="B582" s="96"/>
      <c r="K582" s="140"/>
    </row>
    <row r="583" spans="1:11" ht="14.25">
      <c r="A583" s="140"/>
      <c r="B583" s="96"/>
      <c r="K583" s="140"/>
    </row>
    <row r="584" spans="1:11" ht="14.25">
      <c r="A584" s="140"/>
      <c r="B584" s="96"/>
      <c r="K584" s="140"/>
    </row>
    <row r="585" spans="1:11" ht="14.25">
      <c r="A585" s="140"/>
      <c r="B585" s="96"/>
      <c r="K585" s="140"/>
    </row>
    <row r="586" spans="1:11" ht="14.25">
      <c r="A586" s="140"/>
      <c r="B586" s="96"/>
      <c r="K586" s="140"/>
    </row>
    <row r="587" spans="1:11" ht="14.25">
      <c r="A587" s="140"/>
      <c r="B587" s="96"/>
      <c r="K587" s="140"/>
    </row>
    <row r="588" spans="1:11" ht="14.25">
      <c r="A588" s="140"/>
      <c r="B588" s="96"/>
      <c r="K588" s="140"/>
    </row>
    <row r="589" spans="1:11" ht="14.25">
      <c r="A589" s="140"/>
      <c r="B589" s="96"/>
      <c r="K589" s="140"/>
    </row>
    <row r="590" spans="1:11" ht="14.25">
      <c r="A590" s="140"/>
      <c r="B590" s="96"/>
      <c r="K590" s="140"/>
    </row>
    <row r="591" spans="1:11" ht="14.25">
      <c r="A591" s="140"/>
      <c r="B591" s="96"/>
      <c r="K591" s="140"/>
    </row>
    <row r="592" spans="1:11" ht="14.25">
      <c r="A592" s="140"/>
      <c r="B592" s="96"/>
      <c r="K592" s="140"/>
    </row>
    <row r="593" spans="1:11" ht="14.25">
      <c r="A593" s="140"/>
      <c r="B593" s="96"/>
      <c r="K593" s="140"/>
    </row>
    <row r="594" spans="1:11" ht="14.25">
      <c r="A594" s="140"/>
      <c r="B594" s="96"/>
      <c r="K594" s="140"/>
    </row>
    <row r="595" spans="1:11" ht="14.25">
      <c r="A595" s="140"/>
      <c r="B595" s="96"/>
      <c r="K595" s="140"/>
    </row>
    <row r="596" spans="1:11" ht="14.25">
      <c r="A596" s="140"/>
      <c r="B596" s="96"/>
      <c r="K596" s="140"/>
    </row>
    <row r="597" spans="1:11" ht="14.25">
      <c r="A597" s="140"/>
      <c r="B597" s="96"/>
      <c r="K597" s="140"/>
    </row>
    <row r="598" spans="1:11" ht="14.25">
      <c r="A598" s="140"/>
      <c r="B598" s="96"/>
      <c r="K598" s="140"/>
    </row>
    <row r="599" spans="1:11" ht="14.25">
      <c r="A599" s="140"/>
      <c r="B599" s="96"/>
      <c r="K599" s="140"/>
    </row>
    <row r="600" spans="1:11" ht="14.25">
      <c r="A600" s="140"/>
      <c r="B600" s="96"/>
      <c r="K600" s="140"/>
    </row>
    <row r="601" spans="1:11" ht="14.25">
      <c r="A601" s="140"/>
      <c r="B601" s="96"/>
      <c r="K601" s="140"/>
    </row>
    <row r="602" spans="1:11" ht="14.25">
      <c r="A602" s="140"/>
      <c r="B602" s="96"/>
      <c r="K602" s="140"/>
    </row>
    <row r="603" spans="1:11" ht="14.25">
      <c r="A603" s="140"/>
      <c r="B603" s="96"/>
      <c r="K603" s="140"/>
    </row>
    <row r="604" spans="1:11" ht="14.25">
      <c r="A604" s="140"/>
      <c r="B604" s="96"/>
      <c r="K604" s="140"/>
    </row>
    <row r="605" spans="1:11" ht="14.25">
      <c r="A605" s="140"/>
      <c r="B605" s="96"/>
      <c r="K605" s="140"/>
    </row>
    <row r="606" spans="1:11" ht="14.25">
      <c r="A606" s="140"/>
      <c r="B606" s="96"/>
      <c r="K606" s="140"/>
    </row>
    <row r="607" spans="1:11" ht="14.25">
      <c r="A607" s="140"/>
      <c r="B607" s="96"/>
      <c r="K607" s="140"/>
    </row>
    <row r="608" spans="1:11" ht="14.25">
      <c r="A608" s="140"/>
      <c r="B608" s="96"/>
      <c r="K608" s="140"/>
    </row>
    <row r="609" spans="1:11" ht="14.25">
      <c r="A609" s="140"/>
      <c r="B609" s="96"/>
      <c r="K609" s="140"/>
    </row>
    <row r="610" spans="1:11" ht="14.25">
      <c r="A610" s="140"/>
      <c r="B610" s="96"/>
      <c r="K610" s="140"/>
    </row>
    <row r="611" spans="1:11" ht="14.25">
      <c r="A611" s="140"/>
      <c r="B611" s="96"/>
      <c r="K611" s="140"/>
    </row>
    <row r="612" spans="1:11" ht="14.25">
      <c r="A612" s="140"/>
      <c r="B612" s="96"/>
      <c r="K612" s="140"/>
    </row>
    <row r="613" spans="1:11" ht="14.25">
      <c r="A613" s="140"/>
      <c r="B613" s="96"/>
      <c r="K613" s="140"/>
    </row>
    <row r="614" spans="1:11" ht="14.25">
      <c r="A614" s="140"/>
      <c r="B614" s="96"/>
      <c r="K614" s="140"/>
    </row>
    <row r="615" spans="1:11" ht="14.25">
      <c r="A615" s="140"/>
      <c r="B615" s="96"/>
      <c r="K615" s="140"/>
    </row>
    <row r="616" spans="1:11" ht="14.25">
      <c r="A616" s="140"/>
      <c r="B616" s="96"/>
      <c r="K616" s="140"/>
    </row>
    <row r="617" spans="1:11" ht="14.25">
      <c r="A617" s="140"/>
      <c r="B617" s="96"/>
      <c r="K617" s="140"/>
    </row>
    <row r="618" spans="1:11" ht="14.25">
      <c r="A618" s="140"/>
      <c r="B618" s="96"/>
      <c r="K618" s="140"/>
    </row>
    <row r="619" spans="1:11" ht="14.25">
      <c r="A619" s="140"/>
      <c r="B619" s="96"/>
      <c r="K619" s="140"/>
    </row>
    <row r="620" spans="1:11" ht="14.25">
      <c r="A620" s="140"/>
      <c r="B620" s="96"/>
      <c r="K620" s="140"/>
    </row>
    <row r="621" spans="1:11" ht="14.25">
      <c r="A621" s="140"/>
      <c r="B621" s="96"/>
      <c r="K621" s="140"/>
    </row>
    <row r="622" spans="1:11" ht="14.25">
      <c r="A622" s="140"/>
      <c r="B622" s="96"/>
      <c r="K622" s="140"/>
    </row>
    <row r="623" spans="1:11" ht="14.25">
      <c r="A623" s="140"/>
      <c r="B623" s="96"/>
      <c r="K623" s="140"/>
    </row>
    <row r="624" spans="1:11" ht="14.25">
      <c r="A624" s="140"/>
      <c r="B624" s="96"/>
      <c r="K624" s="140"/>
    </row>
    <row r="625" spans="1:11" ht="14.25">
      <c r="A625" s="140"/>
      <c r="B625" s="96"/>
      <c r="K625" s="140"/>
    </row>
    <row r="626" spans="1:11" ht="14.25">
      <c r="A626" s="140"/>
      <c r="B626" s="96"/>
      <c r="K626" s="140"/>
    </row>
    <row r="627" spans="1:11" ht="14.25">
      <c r="A627" s="140"/>
      <c r="B627" s="96"/>
      <c r="K627" s="140"/>
    </row>
    <row r="628" spans="1:11" ht="14.25">
      <c r="A628" s="140"/>
      <c r="B628" s="96"/>
      <c r="K628" s="140"/>
    </row>
    <row r="629" spans="1:11" ht="14.25">
      <c r="A629" s="140"/>
      <c r="B629" s="96"/>
      <c r="K629" s="140"/>
    </row>
    <row r="630" spans="1:11" ht="14.25">
      <c r="A630" s="140"/>
      <c r="B630" s="96"/>
      <c r="K630" s="140"/>
    </row>
    <row r="631" spans="1:11" ht="14.25">
      <c r="A631" s="140"/>
      <c r="B631" s="96"/>
      <c r="K631" s="140"/>
    </row>
    <row r="632" spans="1:11" ht="14.25">
      <c r="A632" s="140"/>
      <c r="B632" s="96"/>
      <c r="K632" s="140"/>
    </row>
    <row r="633" spans="1:11" ht="14.25">
      <c r="A633" s="140"/>
      <c r="B633" s="96"/>
      <c r="K633" s="140"/>
    </row>
    <row r="634" spans="1:11" ht="14.25">
      <c r="A634" s="140"/>
      <c r="B634" s="96"/>
      <c r="K634" s="140"/>
    </row>
    <row r="635" spans="1:11" ht="14.25">
      <c r="A635" s="140"/>
      <c r="B635" s="96"/>
      <c r="K635" s="140"/>
    </row>
    <row r="636" spans="1:11" ht="14.25">
      <c r="A636" s="140"/>
      <c r="B636" s="96"/>
      <c r="K636" s="140"/>
    </row>
    <row r="637" spans="1:11" ht="14.25">
      <c r="A637" s="140"/>
      <c r="B637" s="96"/>
      <c r="K637" s="140"/>
    </row>
    <row r="638" spans="1:11" ht="14.25">
      <c r="A638" s="140"/>
      <c r="B638" s="96"/>
      <c r="K638" s="140"/>
    </row>
    <row r="639" spans="1:11" ht="14.25">
      <c r="A639" s="140"/>
      <c r="B639" s="96"/>
      <c r="K639" s="140"/>
    </row>
    <row r="640" spans="1:11" ht="14.25">
      <c r="A640" s="140"/>
      <c r="B640" s="96"/>
      <c r="K640" s="140"/>
    </row>
    <row r="641" spans="1:11" ht="14.25">
      <c r="A641" s="140"/>
      <c r="B641" s="96"/>
      <c r="K641" s="140"/>
    </row>
    <row r="642" spans="1:11" ht="14.25">
      <c r="A642" s="140"/>
      <c r="B642" s="96"/>
      <c r="K642" s="140"/>
    </row>
    <row r="643" spans="1:11" ht="14.25">
      <c r="A643" s="140"/>
      <c r="B643" s="96"/>
      <c r="K643" s="140"/>
    </row>
    <row r="644" spans="1:11" ht="14.25">
      <c r="A644" s="140"/>
      <c r="B644" s="96"/>
      <c r="K644" s="140"/>
    </row>
    <row r="645" spans="1:11" ht="14.25">
      <c r="A645" s="140"/>
      <c r="B645" s="96"/>
      <c r="K645" s="140"/>
    </row>
    <row r="646" spans="1:11" ht="14.25">
      <c r="A646" s="140"/>
      <c r="B646" s="96"/>
      <c r="K646" s="140"/>
    </row>
    <row r="647" spans="1:11" ht="14.25">
      <c r="A647" s="140"/>
      <c r="B647" s="96"/>
      <c r="K647" s="140"/>
    </row>
    <row r="648" spans="1:11" ht="14.25">
      <c r="A648" s="140"/>
      <c r="B648" s="96"/>
      <c r="K648" s="140"/>
    </row>
    <row r="649" spans="1:11" ht="14.25">
      <c r="A649" s="140"/>
      <c r="B649" s="96"/>
      <c r="K649" s="140"/>
    </row>
    <row r="650" spans="1:11" ht="14.25">
      <c r="A650" s="140"/>
      <c r="B650" s="96"/>
      <c r="K650" s="140"/>
    </row>
    <row r="651" spans="1:11" ht="14.25">
      <c r="A651" s="140"/>
      <c r="B651" s="96"/>
      <c r="K651" s="140"/>
    </row>
    <row r="652" spans="1:11" ht="14.25">
      <c r="A652" s="140"/>
      <c r="B652" s="96"/>
      <c r="K652" s="140"/>
    </row>
    <row r="653" spans="1:11" ht="14.25">
      <c r="A653" s="140"/>
      <c r="B653" s="96"/>
      <c r="K653" s="140"/>
    </row>
    <row r="654" spans="1:11" ht="14.25">
      <c r="A654" s="140"/>
      <c r="B654" s="96"/>
      <c r="K654" s="140"/>
    </row>
    <row r="655" spans="1:11" ht="14.25">
      <c r="A655" s="140"/>
      <c r="B655" s="96"/>
      <c r="K655" s="140"/>
    </row>
    <row r="656" spans="1:11" ht="14.25">
      <c r="A656" s="140"/>
      <c r="B656" s="96"/>
      <c r="K656" s="140"/>
    </row>
    <row r="657" spans="1:11" ht="14.25">
      <c r="A657" s="140"/>
      <c r="B657" s="96"/>
      <c r="K657" s="140"/>
    </row>
    <row r="658" spans="1:11" ht="14.25">
      <c r="A658" s="140"/>
      <c r="B658" s="96"/>
      <c r="K658" s="140"/>
    </row>
    <row r="659" spans="1:11" ht="14.25">
      <c r="A659" s="140"/>
      <c r="B659" s="96"/>
      <c r="K659" s="140"/>
    </row>
    <row r="660" spans="1:11" ht="14.25">
      <c r="A660" s="140"/>
      <c r="B660" s="96"/>
      <c r="K660" s="140"/>
    </row>
    <row r="661" spans="1:11" ht="14.25">
      <c r="A661" s="140"/>
      <c r="B661" s="96"/>
      <c r="K661" s="140"/>
    </row>
    <row r="662" spans="1:11" ht="14.25">
      <c r="A662" s="140"/>
      <c r="B662" s="96"/>
      <c r="K662" s="140"/>
    </row>
    <row r="663" spans="1:11" ht="14.25">
      <c r="A663" s="140"/>
      <c r="B663" s="96"/>
      <c r="K663" s="140"/>
    </row>
    <row r="664" spans="1:11" ht="14.25">
      <c r="A664" s="140"/>
      <c r="B664" s="96"/>
      <c r="K664" s="140"/>
    </row>
    <row r="665" spans="1:11" ht="14.25">
      <c r="A665" s="140"/>
      <c r="B665" s="96"/>
      <c r="K665" s="140"/>
    </row>
    <row r="666" spans="1:11" ht="14.25">
      <c r="A666" s="140"/>
      <c r="B666" s="96"/>
      <c r="K666" s="140"/>
    </row>
    <row r="667" spans="1:11" ht="14.25">
      <c r="A667" s="140"/>
      <c r="B667" s="96"/>
      <c r="K667" s="140"/>
    </row>
    <row r="668" spans="1:11" ht="14.25">
      <c r="A668" s="140"/>
      <c r="B668" s="96"/>
      <c r="K668" s="140"/>
    </row>
    <row r="669" spans="1:11" ht="14.25">
      <c r="A669" s="140"/>
      <c r="B669" s="96"/>
      <c r="K669" s="140"/>
    </row>
    <row r="670" spans="1:11" ht="14.25">
      <c r="A670" s="140"/>
      <c r="B670" s="96"/>
      <c r="K670" s="140"/>
    </row>
    <row r="671" spans="1:11" ht="14.25">
      <c r="A671" s="140"/>
      <c r="B671" s="96"/>
      <c r="K671" s="140"/>
    </row>
    <row r="672" spans="1:11" ht="14.25">
      <c r="A672" s="140"/>
      <c r="B672" s="96"/>
      <c r="K672" s="140"/>
    </row>
    <row r="673" spans="1:11" ht="14.25">
      <c r="A673" s="140"/>
      <c r="B673" s="96"/>
      <c r="K673" s="140"/>
    </row>
    <row r="674" spans="1:11" ht="14.25">
      <c r="A674" s="140"/>
      <c r="B674" s="96"/>
      <c r="K674" s="140"/>
    </row>
    <row r="675" spans="1:11" ht="14.25">
      <c r="A675" s="140"/>
      <c r="B675" s="96"/>
      <c r="K675" s="140"/>
    </row>
    <row r="676" spans="1:11" ht="14.25">
      <c r="A676" s="140"/>
      <c r="B676" s="96"/>
      <c r="K676" s="140"/>
    </row>
    <row r="677" spans="1:11" ht="14.25">
      <c r="A677" s="140"/>
      <c r="B677" s="96"/>
      <c r="K677" s="140"/>
    </row>
    <row r="678" spans="1:11" ht="14.25">
      <c r="A678" s="140"/>
      <c r="B678" s="96"/>
      <c r="K678" s="140"/>
    </row>
    <row r="679" spans="1:11" ht="14.25">
      <c r="A679" s="140"/>
      <c r="B679" s="96"/>
      <c r="K679" s="140"/>
    </row>
    <row r="680" spans="1:11" ht="14.25">
      <c r="A680" s="140"/>
      <c r="B680" s="96"/>
      <c r="K680" s="140"/>
    </row>
    <row r="681" spans="1:11" ht="14.25">
      <c r="A681" s="140"/>
      <c r="B681" s="96"/>
      <c r="K681" s="140"/>
    </row>
    <row r="682" spans="1:11" ht="14.25">
      <c r="A682" s="140"/>
      <c r="B682" s="96"/>
      <c r="K682" s="140"/>
    </row>
    <row r="683" spans="1:11" ht="14.25">
      <c r="A683" s="140"/>
      <c r="B683" s="96"/>
      <c r="K683" s="140"/>
    </row>
    <row r="684" spans="1:11" ht="14.25">
      <c r="A684" s="140"/>
      <c r="B684" s="96"/>
      <c r="K684" s="140"/>
    </row>
    <row r="685" spans="1:11" ht="14.25">
      <c r="A685" s="140"/>
      <c r="B685" s="96"/>
      <c r="K685" s="140"/>
    </row>
    <row r="686" spans="1:11" ht="14.25">
      <c r="A686" s="140"/>
      <c r="B686" s="96"/>
      <c r="K686" s="140"/>
    </row>
    <row r="687" spans="1:11" ht="14.25">
      <c r="A687" s="140"/>
      <c r="B687" s="96"/>
      <c r="K687" s="140"/>
    </row>
    <row r="688" spans="1:11" ht="14.25">
      <c r="A688" s="140"/>
      <c r="B688" s="96"/>
      <c r="K688" s="140"/>
    </row>
    <row r="689" spans="1:11" ht="14.25">
      <c r="A689" s="140"/>
      <c r="B689" s="96"/>
      <c r="K689" s="140"/>
    </row>
    <row r="690" spans="1:11" ht="14.25">
      <c r="A690" s="140"/>
      <c r="B690" s="96"/>
      <c r="K690" s="140"/>
    </row>
    <row r="691" spans="1:11" ht="14.25">
      <c r="A691" s="140"/>
      <c r="B691" s="96"/>
      <c r="K691" s="140"/>
    </row>
    <row r="692" spans="1:11" ht="14.25">
      <c r="A692" s="140"/>
      <c r="B692" s="96"/>
      <c r="K692" s="140"/>
    </row>
    <row r="693" spans="1:11" ht="14.25">
      <c r="A693" s="140"/>
      <c r="B693" s="96"/>
      <c r="K693" s="140"/>
    </row>
    <row r="694" spans="1:11" ht="14.25">
      <c r="A694" s="140"/>
      <c r="B694" s="96"/>
      <c r="K694" s="140"/>
    </row>
    <row r="695" spans="1:11" ht="14.25">
      <c r="A695" s="140"/>
      <c r="B695" s="96"/>
      <c r="K695" s="140"/>
    </row>
    <row r="696" spans="1:11" ht="14.25">
      <c r="A696" s="140"/>
      <c r="B696" s="96"/>
      <c r="K696" s="140"/>
    </row>
    <row r="697" spans="1:11" ht="14.25">
      <c r="A697" s="140"/>
      <c r="B697" s="96"/>
      <c r="K697" s="140"/>
    </row>
    <row r="698" spans="1:11" ht="14.25">
      <c r="A698" s="140"/>
      <c r="B698" s="96"/>
      <c r="K698" s="140"/>
    </row>
    <row r="699" spans="1:11" ht="14.25">
      <c r="A699" s="140"/>
      <c r="B699" s="96"/>
      <c r="K699" s="140"/>
    </row>
    <row r="700" spans="1:11" ht="14.25">
      <c r="A700" s="140"/>
      <c r="B700" s="96"/>
      <c r="K700" s="140"/>
    </row>
    <row r="701" spans="1:11" ht="14.25">
      <c r="A701" s="140"/>
      <c r="B701" s="96"/>
      <c r="K701" s="140"/>
    </row>
    <row r="702" spans="1:11" ht="14.25">
      <c r="A702" s="140"/>
      <c r="B702" s="96"/>
      <c r="K702" s="140"/>
    </row>
    <row r="703" spans="1:11" ht="14.25">
      <c r="A703" s="140"/>
      <c r="B703" s="96"/>
      <c r="K703" s="140"/>
    </row>
    <row r="704" spans="1:11" ht="14.25">
      <c r="A704" s="140"/>
      <c r="B704" s="96"/>
      <c r="K704" s="140"/>
    </row>
  </sheetData>
  <mergeCells count="117">
    <mergeCell ref="A22:AC22"/>
    <mergeCell ref="B23:C23"/>
    <mergeCell ref="D23:E23"/>
    <mergeCell ref="Z17:AC17"/>
    <mergeCell ref="Z18:AC18"/>
    <mergeCell ref="Z20:AC20"/>
    <mergeCell ref="Z21:AC21"/>
    <mergeCell ref="Z11:AC11"/>
    <mergeCell ref="Z12:AC12"/>
    <mergeCell ref="Z13:AC13"/>
    <mergeCell ref="Z14:AC14"/>
    <mergeCell ref="Z15:AC15"/>
    <mergeCell ref="D21:E21"/>
    <mergeCell ref="F21:I21"/>
    <mergeCell ref="B18:C18"/>
    <mergeCell ref="D18:E18"/>
    <mergeCell ref="F18:I18"/>
    <mergeCell ref="B20:C20"/>
    <mergeCell ref="D20:E20"/>
    <mergeCell ref="F20:I20"/>
    <mergeCell ref="B21:C21"/>
    <mergeCell ref="D17:E17"/>
    <mergeCell ref="F17:I17"/>
    <mergeCell ref="B17:C17"/>
    <mergeCell ref="F8:I8"/>
    <mergeCell ref="Z8:AC8"/>
    <mergeCell ref="I2:W2"/>
    <mergeCell ref="A5:B5"/>
    <mergeCell ref="D5:E5"/>
    <mergeCell ref="B6:E6"/>
    <mergeCell ref="A7:AC7"/>
    <mergeCell ref="B8:C8"/>
    <mergeCell ref="D8:E8"/>
    <mergeCell ref="B9:C9"/>
    <mergeCell ref="D9:E9"/>
    <mergeCell ref="F9:I9"/>
    <mergeCell ref="Z9:AC9"/>
    <mergeCell ref="D10:E10"/>
    <mergeCell ref="F10:I10"/>
    <mergeCell ref="Z10:AC10"/>
    <mergeCell ref="B10:C10"/>
    <mergeCell ref="B11:C11"/>
    <mergeCell ref="D11:E11"/>
    <mergeCell ref="F11:I11"/>
    <mergeCell ref="Z35:AC35"/>
    <mergeCell ref="B30:C30"/>
    <mergeCell ref="D30:E30"/>
    <mergeCell ref="F30:I30"/>
    <mergeCell ref="Z30:AC30"/>
    <mergeCell ref="D31:E31"/>
    <mergeCell ref="F31:I31"/>
    <mergeCell ref="Z31:AC31"/>
    <mergeCell ref="B12:C12"/>
    <mergeCell ref="D12:E12"/>
    <mergeCell ref="F12:I12"/>
    <mergeCell ref="D15:E15"/>
    <mergeCell ref="F15:I15"/>
    <mergeCell ref="B13:C13"/>
    <mergeCell ref="D13:E13"/>
    <mergeCell ref="F13:I13"/>
    <mergeCell ref="B14:C14"/>
    <mergeCell ref="D14:E14"/>
    <mergeCell ref="F14:I14"/>
    <mergeCell ref="B15:C15"/>
    <mergeCell ref="F23:I23"/>
    <mergeCell ref="Z23:AC23"/>
    <mergeCell ref="A16:AC16"/>
    <mergeCell ref="A19:AC19"/>
    <mergeCell ref="B38:C38"/>
    <mergeCell ref="B37:C37"/>
    <mergeCell ref="D37:E37"/>
    <mergeCell ref="F37:I37"/>
    <mergeCell ref="Z37:AC37"/>
    <mergeCell ref="D38:E38"/>
    <mergeCell ref="F38:I38"/>
    <mergeCell ref="Z38:AC38"/>
    <mergeCell ref="Z26:AC26"/>
    <mergeCell ref="Z27:AC27"/>
    <mergeCell ref="B34:C34"/>
    <mergeCell ref="D34:E34"/>
    <mergeCell ref="F34:I34"/>
    <mergeCell ref="B35:C35"/>
    <mergeCell ref="D35:E35"/>
    <mergeCell ref="F35:I35"/>
    <mergeCell ref="A36:AC36"/>
    <mergeCell ref="B29:C29"/>
    <mergeCell ref="D29:E29"/>
    <mergeCell ref="F29:I29"/>
    <mergeCell ref="Z29:AC29"/>
    <mergeCell ref="Z32:AC32"/>
    <mergeCell ref="Z33:AC33"/>
    <mergeCell ref="Z34:AC34"/>
    <mergeCell ref="Z24:AC24"/>
    <mergeCell ref="D25:E25"/>
    <mergeCell ref="F25:I25"/>
    <mergeCell ref="Z25:AC25"/>
    <mergeCell ref="B28:C28"/>
    <mergeCell ref="D28:E28"/>
    <mergeCell ref="F28:I28"/>
    <mergeCell ref="Z28:AC28"/>
    <mergeCell ref="B25:C25"/>
    <mergeCell ref="B26:C26"/>
    <mergeCell ref="D26:E26"/>
    <mergeCell ref="F26:I26"/>
    <mergeCell ref="B27:C27"/>
    <mergeCell ref="D27:E27"/>
    <mergeCell ref="F27:I27"/>
    <mergeCell ref="B31:C31"/>
    <mergeCell ref="B32:C32"/>
    <mergeCell ref="D32:E32"/>
    <mergeCell ref="F32:I32"/>
    <mergeCell ref="B33:C33"/>
    <mergeCell ref="D33:E33"/>
    <mergeCell ref="F33:I33"/>
    <mergeCell ref="B24:C24"/>
    <mergeCell ref="D24:E24"/>
    <mergeCell ref="F24:I24"/>
  </mergeCells>
  <dataValidations count="1">
    <dataValidation type="list" allowBlank="1" showErrorMessage="1" sqref="T9:T15 T38 T21 T24:T35 T18">
      <formula1>"PENDENTE,PAGO"</formula1>
    </dataValidation>
  </dataValidations>
  <printOptions horizontalCentered="1" gridLines="1"/>
  <pageMargins left="0.7" right="0.7" top="0.75" bottom="0.75" header="0" footer="0"/>
  <pageSetup scale="17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M763"/>
  <sheetViews>
    <sheetView workbookViewId="0">
      <selection activeCell="E42" sqref="E42"/>
    </sheetView>
  </sheetViews>
  <sheetFormatPr defaultColWidth="12.5703125" defaultRowHeight="15.75" customHeight="1"/>
  <cols>
    <col min="1" max="1" width="6.85546875" customWidth="1"/>
    <col min="3" max="3" width="15.140625" customWidth="1"/>
    <col min="4" max="4" width="17.140625" customWidth="1"/>
    <col min="5" max="5" width="5.85546875" customWidth="1"/>
    <col min="7" max="7" width="17" customWidth="1"/>
    <col min="8" max="8" width="14" customWidth="1"/>
    <col min="9" max="9" width="9.42578125" customWidth="1"/>
    <col min="10" max="10" width="33.42578125" customWidth="1"/>
    <col min="11" max="11" width="13.5703125" customWidth="1"/>
    <col min="12" max="12" width="14.28515625" customWidth="1"/>
    <col min="13" max="13" width="13.28515625" customWidth="1"/>
    <col min="16" max="16" width="13.42578125" customWidth="1"/>
    <col min="21" max="21" width="10.140625" customWidth="1"/>
    <col min="22" max="22" width="13.42578125" customWidth="1"/>
    <col min="23" max="23" width="26.7109375" customWidth="1"/>
    <col min="25" max="25" width="13.85546875" customWidth="1"/>
    <col min="29" max="29" width="25.28515625" customWidth="1"/>
    <col min="30" max="39" width="54.85546875" customWidth="1"/>
  </cols>
  <sheetData>
    <row r="1" spans="1:39" ht="15.75" customHeight="1">
      <c r="A1" s="1" t="s">
        <v>177</v>
      </c>
      <c r="B1" s="3"/>
      <c r="C1" s="3"/>
      <c r="D1" s="4" t="s">
        <v>0</v>
      </c>
      <c r="E1" s="3"/>
      <c r="F1" s="3"/>
      <c r="G1" s="3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49.5">
      <c r="A2" s="8" t="e">
        <f ca="1">image("https://i.imgur.com/SiJ7tUH.png", 4, 72, 55)</f>
        <v>#NAME?</v>
      </c>
      <c r="B2" s="141" t="s">
        <v>1</v>
      </c>
      <c r="C2" s="10"/>
      <c r="D2" s="10"/>
      <c r="E2" s="10"/>
      <c r="F2" s="11"/>
      <c r="G2" s="12"/>
      <c r="H2" s="13"/>
      <c r="I2" s="293" t="s">
        <v>2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5"/>
      <c r="X2" s="12"/>
      <c r="Y2" s="12"/>
      <c r="Z2" s="12"/>
      <c r="AA2" s="12"/>
      <c r="AB2" s="12"/>
      <c r="AC2" s="12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12.75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12.75">
      <c r="A4" s="16"/>
      <c r="B4" s="18"/>
      <c r="C4" s="18"/>
      <c r="D4" s="18"/>
      <c r="E4" s="18"/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39" ht="12.75">
      <c r="A5" s="327" t="s">
        <v>3</v>
      </c>
      <c r="B5" s="295"/>
      <c r="C5" s="260">
        <f>SUMIFS(N9:N718, T9:T718, "PAGO")</f>
        <v>90083.15</v>
      </c>
      <c r="D5" s="297" t="s">
        <v>4</v>
      </c>
      <c r="E5" s="295"/>
      <c r="F5" s="144">
        <f>SUMIFS(N9:N763, T9:T763, "PENDENTE")+SUMIFS(N9:N763, T9:T763, "PARCIAL")-SUMIFS(X9:X763, T9:T763, "PARCIAL")</f>
        <v>0</v>
      </c>
      <c r="G5" s="145" t="s">
        <v>5</v>
      </c>
      <c r="H5" s="146">
        <f ca="1">+TODAY()</f>
        <v>44998</v>
      </c>
      <c r="I5" s="143" t="s">
        <v>6</v>
      </c>
      <c r="J5" s="159" t="s">
        <v>178</v>
      </c>
      <c r="K5" s="160"/>
      <c r="L5" s="160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9"/>
      <c r="AE5" s="149"/>
      <c r="AF5" s="149"/>
      <c r="AG5" s="149"/>
      <c r="AH5" s="149"/>
      <c r="AI5" s="149"/>
      <c r="AJ5" s="149"/>
      <c r="AK5" s="149"/>
      <c r="AL5" s="149"/>
      <c r="AM5" s="149"/>
    </row>
    <row r="6" spans="1:39" ht="12.75">
      <c r="A6" s="161"/>
      <c r="B6" s="328"/>
      <c r="C6" s="299"/>
      <c r="D6" s="299"/>
      <c r="E6" s="300"/>
      <c r="F6" s="162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2.75">
      <c r="A7" s="301" t="s">
        <v>7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79"/>
      <c r="AD7" s="165"/>
      <c r="AE7" s="165"/>
      <c r="AF7" s="165"/>
      <c r="AG7" s="165"/>
      <c r="AH7" s="165"/>
      <c r="AI7" s="165"/>
      <c r="AJ7" s="165"/>
      <c r="AK7" s="165"/>
      <c r="AL7" s="165"/>
      <c r="AM7" s="165"/>
    </row>
    <row r="8" spans="1:39" ht="12.75">
      <c r="A8" s="166" t="s">
        <v>8</v>
      </c>
      <c r="B8" s="292" t="s">
        <v>9</v>
      </c>
      <c r="C8" s="273"/>
      <c r="D8" s="292" t="s">
        <v>10</v>
      </c>
      <c r="E8" s="273"/>
      <c r="F8" s="292" t="s">
        <v>11</v>
      </c>
      <c r="G8" s="276"/>
      <c r="H8" s="276"/>
      <c r="I8" s="273"/>
      <c r="J8" s="167" t="s">
        <v>12</v>
      </c>
      <c r="K8" s="167" t="s">
        <v>13</v>
      </c>
      <c r="L8" s="168" t="s">
        <v>14</v>
      </c>
      <c r="M8" s="166" t="s">
        <v>15</v>
      </c>
      <c r="N8" s="166" t="s">
        <v>16</v>
      </c>
      <c r="O8" s="166" t="s">
        <v>17</v>
      </c>
      <c r="P8" s="166" t="s">
        <v>18</v>
      </c>
      <c r="Q8" s="166" t="s">
        <v>19</v>
      </c>
      <c r="R8" s="166" t="s">
        <v>20</v>
      </c>
      <c r="S8" s="166" t="s">
        <v>21</v>
      </c>
      <c r="T8" s="166" t="s">
        <v>22</v>
      </c>
      <c r="U8" s="166" t="s">
        <v>23</v>
      </c>
      <c r="V8" s="166" t="s">
        <v>24</v>
      </c>
      <c r="W8" s="166" t="s">
        <v>25</v>
      </c>
      <c r="X8" s="166" t="s">
        <v>26</v>
      </c>
      <c r="Y8" s="166" t="s">
        <v>23</v>
      </c>
      <c r="Z8" s="292" t="s">
        <v>28</v>
      </c>
      <c r="AA8" s="276"/>
      <c r="AB8" s="276"/>
      <c r="AC8" s="273"/>
      <c r="AD8" s="169"/>
      <c r="AE8" s="169"/>
      <c r="AF8" s="170"/>
      <c r="AG8" s="170"/>
      <c r="AH8" s="170"/>
      <c r="AI8" s="170"/>
      <c r="AJ8" s="170"/>
      <c r="AK8" s="170"/>
      <c r="AL8" s="170"/>
      <c r="AM8" s="170"/>
    </row>
    <row r="9" spans="1:39" ht="14.25" customHeight="1">
      <c r="A9" s="171">
        <v>1</v>
      </c>
      <c r="B9" s="320" t="s">
        <v>179</v>
      </c>
      <c r="C9" s="273"/>
      <c r="D9" s="321" t="s">
        <v>180</v>
      </c>
      <c r="E9" s="273"/>
      <c r="F9" s="322" t="s">
        <v>181</v>
      </c>
      <c r="G9" s="276"/>
      <c r="H9" s="276"/>
      <c r="I9" s="273"/>
      <c r="J9" s="172" t="s">
        <v>182</v>
      </c>
      <c r="K9" s="173" t="s">
        <v>183</v>
      </c>
      <c r="L9" s="173" t="s">
        <v>184</v>
      </c>
      <c r="M9" s="45">
        <v>44958</v>
      </c>
      <c r="N9" s="174">
        <v>4574.5</v>
      </c>
      <c r="O9" s="175"/>
      <c r="P9" s="176">
        <v>4574.5</v>
      </c>
      <c r="Q9" s="177">
        <v>44958</v>
      </c>
      <c r="R9" s="178">
        <v>44963</v>
      </c>
      <c r="S9" s="178">
        <v>44963</v>
      </c>
      <c r="T9" s="50" t="s">
        <v>35</v>
      </c>
      <c r="U9" s="88">
        <v>44970</v>
      </c>
      <c r="V9" s="72" t="s">
        <v>185</v>
      </c>
      <c r="W9" s="179"/>
      <c r="X9" s="180"/>
      <c r="Y9" s="108"/>
      <c r="Z9" s="310"/>
      <c r="AA9" s="276"/>
      <c r="AB9" s="276"/>
      <c r="AC9" s="273"/>
      <c r="AD9" s="181"/>
      <c r="AE9" s="181"/>
      <c r="AF9" s="181"/>
      <c r="AG9" s="181"/>
      <c r="AH9" s="182"/>
      <c r="AI9" s="182"/>
      <c r="AJ9" s="182"/>
      <c r="AK9" s="182"/>
      <c r="AL9" s="182"/>
      <c r="AM9" s="182"/>
    </row>
    <row r="10" spans="1:39" ht="12.75">
      <c r="A10" s="171">
        <v>2</v>
      </c>
      <c r="B10" s="323" t="s">
        <v>186</v>
      </c>
      <c r="C10" s="273"/>
      <c r="D10" s="283" t="s">
        <v>187</v>
      </c>
      <c r="E10" s="273"/>
      <c r="F10" s="324" t="s">
        <v>188</v>
      </c>
      <c r="G10" s="276"/>
      <c r="H10" s="276"/>
      <c r="I10" s="273"/>
      <c r="J10" s="172" t="s">
        <v>182</v>
      </c>
      <c r="K10" s="183" t="s">
        <v>189</v>
      </c>
      <c r="L10" s="183" t="s">
        <v>190</v>
      </c>
      <c r="M10" s="45">
        <v>44958</v>
      </c>
      <c r="N10" s="184">
        <v>2254.25</v>
      </c>
      <c r="O10" s="185"/>
      <c r="P10" s="176">
        <v>2254.25</v>
      </c>
      <c r="Q10" s="177">
        <v>44958</v>
      </c>
      <c r="R10" s="178">
        <v>44963</v>
      </c>
      <c r="S10" s="178">
        <v>44963</v>
      </c>
      <c r="T10" s="50" t="s">
        <v>35</v>
      </c>
      <c r="U10" s="186">
        <v>44970</v>
      </c>
      <c r="V10" s="72" t="s">
        <v>191</v>
      </c>
      <c r="W10" s="179"/>
      <c r="X10" s="187"/>
      <c r="Y10" s="188"/>
      <c r="Z10" s="310"/>
      <c r="AA10" s="276"/>
      <c r="AB10" s="276"/>
      <c r="AC10" s="273"/>
      <c r="AD10" s="181"/>
      <c r="AE10" s="181"/>
      <c r="AF10" s="181"/>
      <c r="AG10" s="181"/>
      <c r="AH10" s="189"/>
      <c r="AI10" s="189"/>
      <c r="AJ10" s="189"/>
      <c r="AK10" s="189"/>
      <c r="AL10" s="189"/>
      <c r="AM10" s="189"/>
    </row>
    <row r="11" spans="1:39" ht="12.75">
      <c r="A11" s="171">
        <v>3</v>
      </c>
      <c r="B11" s="323" t="s">
        <v>192</v>
      </c>
      <c r="C11" s="273"/>
      <c r="D11" s="283" t="s">
        <v>193</v>
      </c>
      <c r="E11" s="273"/>
      <c r="F11" s="324" t="s">
        <v>194</v>
      </c>
      <c r="G11" s="276"/>
      <c r="H11" s="276"/>
      <c r="I11" s="273"/>
      <c r="J11" s="172" t="s">
        <v>182</v>
      </c>
      <c r="K11" s="183" t="s">
        <v>195</v>
      </c>
      <c r="L11" s="183" t="s">
        <v>196</v>
      </c>
      <c r="M11" s="45">
        <v>44958</v>
      </c>
      <c r="N11" s="184">
        <v>834.88</v>
      </c>
      <c r="O11" s="190">
        <v>48.84</v>
      </c>
      <c r="P11" s="176">
        <v>786.04</v>
      </c>
      <c r="Q11" s="177">
        <v>44958</v>
      </c>
      <c r="R11" s="178">
        <v>44964</v>
      </c>
      <c r="S11" s="178">
        <v>44964</v>
      </c>
      <c r="T11" s="50" t="s">
        <v>35</v>
      </c>
      <c r="U11" s="186">
        <v>44970</v>
      </c>
      <c r="V11" s="72" t="s">
        <v>197</v>
      </c>
      <c r="W11" s="179"/>
      <c r="X11" s="191"/>
      <c r="Y11" s="179"/>
      <c r="Z11" s="310"/>
      <c r="AA11" s="276"/>
      <c r="AB11" s="276"/>
      <c r="AC11" s="273"/>
      <c r="AD11" s="181"/>
      <c r="AE11" s="181"/>
      <c r="AF11" s="181"/>
      <c r="AG11" s="181"/>
      <c r="AH11" s="189"/>
      <c r="AI11" s="189"/>
      <c r="AJ11" s="189"/>
      <c r="AK11" s="189"/>
      <c r="AL11" s="189"/>
      <c r="AM11" s="189"/>
    </row>
    <row r="12" spans="1:39" ht="12.75">
      <c r="A12" s="171">
        <v>4</v>
      </c>
      <c r="B12" s="323" t="s">
        <v>198</v>
      </c>
      <c r="C12" s="273"/>
      <c r="D12" s="283" t="s">
        <v>187</v>
      </c>
      <c r="E12" s="273"/>
      <c r="F12" s="324" t="s">
        <v>188</v>
      </c>
      <c r="G12" s="276"/>
      <c r="H12" s="276"/>
      <c r="I12" s="273"/>
      <c r="J12" s="172" t="s">
        <v>182</v>
      </c>
      <c r="K12" s="183" t="s">
        <v>199</v>
      </c>
      <c r="L12" s="183" t="s">
        <v>200</v>
      </c>
      <c r="M12" s="45">
        <v>44958</v>
      </c>
      <c r="N12" s="184">
        <v>864.4</v>
      </c>
      <c r="O12" s="190"/>
      <c r="P12" s="176">
        <v>864.4</v>
      </c>
      <c r="Q12" s="177">
        <v>44965</v>
      </c>
      <c r="R12" s="178">
        <v>44966</v>
      </c>
      <c r="S12" s="178">
        <v>44966</v>
      </c>
      <c r="T12" s="50" t="s">
        <v>35</v>
      </c>
      <c r="U12" s="186">
        <v>44970</v>
      </c>
      <c r="V12" s="72" t="s">
        <v>197</v>
      </c>
      <c r="W12" s="179"/>
      <c r="X12" s="191"/>
      <c r="Y12" s="179"/>
      <c r="Z12" s="310"/>
      <c r="AA12" s="276"/>
      <c r="AB12" s="276"/>
      <c r="AC12" s="273"/>
      <c r="AD12" s="181"/>
      <c r="AE12" s="181"/>
      <c r="AF12" s="181"/>
      <c r="AG12" s="181"/>
      <c r="AH12" s="189"/>
      <c r="AI12" s="189"/>
      <c r="AJ12" s="189"/>
      <c r="AK12" s="189"/>
      <c r="AL12" s="189"/>
      <c r="AM12" s="189"/>
    </row>
    <row r="13" spans="1:39" ht="12.75">
      <c r="A13" s="171">
        <v>5</v>
      </c>
      <c r="B13" s="320" t="s">
        <v>201</v>
      </c>
      <c r="C13" s="273"/>
      <c r="D13" s="321" t="s">
        <v>180</v>
      </c>
      <c r="E13" s="273"/>
      <c r="F13" s="322" t="s">
        <v>181</v>
      </c>
      <c r="G13" s="276"/>
      <c r="H13" s="276"/>
      <c r="I13" s="273"/>
      <c r="J13" s="172" t="s">
        <v>182</v>
      </c>
      <c r="K13" s="173" t="s">
        <v>202</v>
      </c>
      <c r="L13" s="173" t="s">
        <v>203</v>
      </c>
      <c r="M13" s="45">
        <v>44958</v>
      </c>
      <c r="N13" s="174">
        <v>4574.5</v>
      </c>
      <c r="O13" s="192"/>
      <c r="P13" s="176">
        <v>4574.5</v>
      </c>
      <c r="Q13" s="177">
        <v>44964</v>
      </c>
      <c r="R13" s="178">
        <v>44966</v>
      </c>
      <c r="S13" s="178">
        <v>44966</v>
      </c>
      <c r="T13" s="50" t="s">
        <v>35</v>
      </c>
      <c r="U13" s="186">
        <v>44980</v>
      </c>
      <c r="V13" s="72" t="s">
        <v>204</v>
      </c>
      <c r="W13" s="179"/>
      <c r="X13" s="191"/>
      <c r="Y13" s="179"/>
      <c r="Z13" s="310"/>
      <c r="AA13" s="276"/>
      <c r="AB13" s="276"/>
      <c r="AC13" s="273"/>
      <c r="AD13" s="181"/>
      <c r="AE13" s="181"/>
      <c r="AF13" s="181"/>
      <c r="AG13" s="181"/>
      <c r="AH13" s="189"/>
      <c r="AI13" s="189"/>
      <c r="AJ13" s="189"/>
      <c r="AK13" s="189"/>
      <c r="AL13" s="189"/>
      <c r="AM13" s="189"/>
    </row>
    <row r="14" spans="1:39" ht="12.75">
      <c r="A14" s="171">
        <v>6</v>
      </c>
      <c r="B14" s="323" t="s">
        <v>205</v>
      </c>
      <c r="C14" s="273"/>
      <c r="D14" s="283" t="s">
        <v>193</v>
      </c>
      <c r="E14" s="273"/>
      <c r="F14" s="324" t="s">
        <v>194</v>
      </c>
      <c r="G14" s="276"/>
      <c r="H14" s="276"/>
      <c r="I14" s="273"/>
      <c r="J14" s="172" t="s">
        <v>182</v>
      </c>
      <c r="K14" s="183" t="s">
        <v>206</v>
      </c>
      <c r="L14" s="183" t="s">
        <v>207</v>
      </c>
      <c r="M14" s="45">
        <v>44958</v>
      </c>
      <c r="N14" s="184">
        <v>592.07000000000005</v>
      </c>
      <c r="O14" s="190">
        <v>34.64</v>
      </c>
      <c r="P14" s="176">
        <v>557.42999999999995</v>
      </c>
      <c r="Q14" s="177">
        <v>44965</v>
      </c>
      <c r="R14" s="178">
        <v>44966</v>
      </c>
      <c r="S14" s="178">
        <v>44966</v>
      </c>
      <c r="T14" s="50" t="s">
        <v>35</v>
      </c>
      <c r="U14" s="186">
        <v>44980</v>
      </c>
      <c r="V14" s="72" t="s">
        <v>208</v>
      </c>
      <c r="W14" s="179"/>
      <c r="X14" s="191"/>
      <c r="Y14" s="179"/>
      <c r="Z14" s="310"/>
      <c r="AA14" s="276"/>
      <c r="AB14" s="276"/>
      <c r="AC14" s="273"/>
      <c r="AD14" s="181"/>
      <c r="AE14" s="181"/>
      <c r="AF14" s="181"/>
      <c r="AG14" s="181"/>
      <c r="AH14" s="189"/>
      <c r="AI14" s="189"/>
      <c r="AJ14" s="189"/>
      <c r="AK14" s="189"/>
      <c r="AL14" s="189"/>
      <c r="AM14" s="189"/>
    </row>
    <row r="15" spans="1:39" ht="12.75">
      <c r="A15" s="171">
        <v>7</v>
      </c>
      <c r="B15" s="320" t="s">
        <v>209</v>
      </c>
      <c r="C15" s="273"/>
      <c r="D15" s="321" t="s">
        <v>210</v>
      </c>
      <c r="E15" s="273"/>
      <c r="F15" s="322" t="s">
        <v>211</v>
      </c>
      <c r="G15" s="276"/>
      <c r="H15" s="276"/>
      <c r="I15" s="273"/>
      <c r="J15" s="172" t="s">
        <v>212</v>
      </c>
      <c r="K15" s="173" t="s">
        <v>213</v>
      </c>
      <c r="L15" s="173" t="s">
        <v>214</v>
      </c>
      <c r="M15" s="45">
        <v>44958</v>
      </c>
      <c r="N15" s="174">
        <v>1380</v>
      </c>
      <c r="O15" s="193">
        <v>17.11</v>
      </c>
      <c r="P15" s="176">
        <v>1362.8</v>
      </c>
      <c r="Q15" s="177">
        <v>44965</v>
      </c>
      <c r="R15" s="178">
        <v>44966</v>
      </c>
      <c r="S15" s="178">
        <v>44966</v>
      </c>
      <c r="T15" s="50" t="s">
        <v>35</v>
      </c>
      <c r="U15" s="186">
        <v>44980</v>
      </c>
      <c r="V15" s="72" t="s">
        <v>215</v>
      </c>
      <c r="W15" s="179"/>
      <c r="X15" s="191"/>
      <c r="Y15" s="179"/>
      <c r="Z15" s="310"/>
      <c r="AA15" s="276"/>
      <c r="AB15" s="276"/>
      <c r="AC15" s="273"/>
      <c r="AD15" s="181"/>
      <c r="AE15" s="181"/>
      <c r="AF15" s="181"/>
      <c r="AG15" s="181"/>
      <c r="AH15" s="189"/>
      <c r="AI15" s="189"/>
      <c r="AJ15" s="189"/>
      <c r="AK15" s="189"/>
      <c r="AL15" s="189"/>
      <c r="AM15" s="189"/>
    </row>
    <row r="16" spans="1:39" ht="12.75">
      <c r="A16" s="171">
        <v>8</v>
      </c>
      <c r="B16" s="320" t="s">
        <v>216</v>
      </c>
      <c r="C16" s="273"/>
      <c r="D16" s="321" t="s">
        <v>180</v>
      </c>
      <c r="E16" s="273"/>
      <c r="F16" s="322" t="s">
        <v>181</v>
      </c>
      <c r="G16" s="276"/>
      <c r="H16" s="276"/>
      <c r="I16" s="273"/>
      <c r="J16" s="172" t="s">
        <v>182</v>
      </c>
      <c r="K16" s="173" t="s">
        <v>217</v>
      </c>
      <c r="L16" s="173" t="s">
        <v>218</v>
      </c>
      <c r="M16" s="45">
        <v>44958</v>
      </c>
      <c r="N16" s="174">
        <v>1989</v>
      </c>
      <c r="O16" s="192"/>
      <c r="P16" s="176">
        <v>1989</v>
      </c>
      <c r="Q16" s="177">
        <v>44971</v>
      </c>
      <c r="R16" s="178">
        <v>44972</v>
      </c>
      <c r="S16" s="178">
        <v>44972</v>
      </c>
      <c r="T16" s="50" t="s">
        <v>35</v>
      </c>
      <c r="U16" s="186">
        <v>44980</v>
      </c>
      <c r="V16" s="72" t="s">
        <v>219</v>
      </c>
      <c r="W16" s="179"/>
      <c r="X16" s="191"/>
      <c r="Y16" s="179"/>
      <c r="Z16" s="310"/>
      <c r="AA16" s="276"/>
      <c r="AB16" s="276"/>
      <c r="AC16" s="273"/>
      <c r="AD16" s="181"/>
      <c r="AE16" s="181"/>
      <c r="AF16" s="181"/>
      <c r="AG16" s="181"/>
      <c r="AH16" s="189"/>
      <c r="AI16" s="189"/>
      <c r="AJ16" s="189"/>
      <c r="AK16" s="189"/>
      <c r="AL16" s="189"/>
      <c r="AM16" s="189"/>
    </row>
    <row r="17" spans="1:39" ht="12.75">
      <c r="A17" s="171">
        <v>9</v>
      </c>
      <c r="B17" s="323" t="s">
        <v>220</v>
      </c>
      <c r="C17" s="273"/>
      <c r="D17" s="283" t="s">
        <v>193</v>
      </c>
      <c r="E17" s="273"/>
      <c r="F17" s="324" t="s">
        <v>194</v>
      </c>
      <c r="G17" s="276"/>
      <c r="H17" s="276"/>
      <c r="I17" s="273"/>
      <c r="J17" s="172" t="s">
        <v>182</v>
      </c>
      <c r="K17" s="173" t="s">
        <v>221</v>
      </c>
      <c r="L17" s="173" t="s">
        <v>222</v>
      </c>
      <c r="M17" s="45">
        <v>44958</v>
      </c>
      <c r="N17" s="184">
        <v>302</v>
      </c>
      <c r="O17" s="190">
        <v>17.670000000000002</v>
      </c>
      <c r="P17" s="176">
        <f>SUM(N17-O17)</f>
        <v>284.33</v>
      </c>
      <c r="Q17" s="194">
        <v>44980</v>
      </c>
      <c r="R17" s="194">
        <v>44981</v>
      </c>
      <c r="S17" s="178">
        <v>44981</v>
      </c>
      <c r="T17" s="50" t="s">
        <v>35</v>
      </c>
      <c r="U17" s="186">
        <v>44988</v>
      </c>
      <c r="V17" s="72" t="s">
        <v>223</v>
      </c>
      <c r="W17" s="179"/>
      <c r="X17" s="191"/>
      <c r="Y17" s="179"/>
      <c r="Z17" s="310"/>
      <c r="AA17" s="276"/>
      <c r="AB17" s="276"/>
      <c r="AC17" s="273"/>
      <c r="AD17" s="181"/>
      <c r="AE17" s="181"/>
      <c r="AF17" s="181"/>
      <c r="AG17" s="181"/>
      <c r="AH17" s="189"/>
      <c r="AI17" s="189"/>
      <c r="AJ17" s="189"/>
      <c r="AK17" s="189"/>
      <c r="AL17" s="189"/>
      <c r="AM17" s="189"/>
    </row>
    <row r="18" spans="1:39" ht="12.75">
      <c r="A18" s="171">
        <v>10</v>
      </c>
      <c r="B18" s="323" t="s">
        <v>224</v>
      </c>
      <c r="C18" s="273"/>
      <c r="D18" s="283" t="s">
        <v>187</v>
      </c>
      <c r="E18" s="273"/>
      <c r="F18" s="324" t="s">
        <v>188</v>
      </c>
      <c r="G18" s="276"/>
      <c r="H18" s="276"/>
      <c r="I18" s="273"/>
      <c r="J18" s="172" t="s">
        <v>182</v>
      </c>
      <c r="K18" s="173" t="s">
        <v>225</v>
      </c>
      <c r="L18" s="183" t="s">
        <v>226</v>
      </c>
      <c r="M18" s="45">
        <v>44958</v>
      </c>
      <c r="N18" s="184">
        <v>717.55</v>
      </c>
      <c r="O18" s="185"/>
      <c r="P18" s="195">
        <v>717.55</v>
      </c>
      <c r="Q18" s="196" t="s">
        <v>227</v>
      </c>
      <c r="R18" s="194">
        <v>44984</v>
      </c>
      <c r="S18" s="178">
        <v>44984</v>
      </c>
      <c r="T18" s="50" t="s">
        <v>35</v>
      </c>
      <c r="U18" s="186">
        <v>44988</v>
      </c>
      <c r="V18" s="72" t="s">
        <v>228</v>
      </c>
      <c r="W18" s="179"/>
      <c r="X18" s="191"/>
      <c r="Y18" s="179"/>
      <c r="Z18" s="310"/>
      <c r="AA18" s="276"/>
      <c r="AB18" s="276"/>
      <c r="AC18" s="273"/>
      <c r="AD18" s="181"/>
      <c r="AE18" s="181"/>
      <c r="AF18" s="181"/>
      <c r="AG18" s="181"/>
      <c r="AH18" s="189"/>
      <c r="AI18" s="189"/>
      <c r="AJ18" s="189"/>
      <c r="AK18" s="189"/>
      <c r="AL18" s="189"/>
      <c r="AM18" s="189"/>
    </row>
    <row r="19" spans="1:39" ht="12.75">
      <c r="A19" s="303" t="s">
        <v>77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2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</row>
    <row r="20" spans="1:39" ht="12.75">
      <c r="A20" s="198" t="s">
        <v>8</v>
      </c>
      <c r="B20" s="282" t="s">
        <v>9</v>
      </c>
      <c r="C20" s="273"/>
      <c r="D20" s="282" t="s">
        <v>10</v>
      </c>
      <c r="E20" s="273"/>
      <c r="F20" s="282" t="s">
        <v>11</v>
      </c>
      <c r="G20" s="276"/>
      <c r="H20" s="276"/>
      <c r="I20" s="273"/>
      <c r="J20" s="199" t="s">
        <v>12</v>
      </c>
      <c r="K20" s="199" t="s">
        <v>13</v>
      </c>
      <c r="L20" s="200" t="s">
        <v>14</v>
      </c>
      <c r="M20" s="198" t="s">
        <v>15</v>
      </c>
      <c r="N20" s="198" t="s">
        <v>16</v>
      </c>
      <c r="O20" s="198" t="s">
        <v>17</v>
      </c>
      <c r="P20" s="198" t="s">
        <v>18</v>
      </c>
      <c r="Q20" s="198" t="s">
        <v>19</v>
      </c>
      <c r="R20" s="198" t="s">
        <v>20</v>
      </c>
      <c r="S20" s="198" t="s">
        <v>21</v>
      </c>
      <c r="T20" s="198" t="s">
        <v>22</v>
      </c>
      <c r="U20" s="198" t="s">
        <v>23</v>
      </c>
      <c r="V20" s="198" t="s">
        <v>24</v>
      </c>
      <c r="W20" s="198" t="s">
        <v>25</v>
      </c>
      <c r="X20" s="198" t="s">
        <v>26</v>
      </c>
      <c r="Y20" s="198" t="s">
        <v>23</v>
      </c>
      <c r="Z20" s="282" t="s">
        <v>28</v>
      </c>
      <c r="AA20" s="276"/>
      <c r="AB20" s="276"/>
      <c r="AC20" s="273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</row>
    <row r="21" spans="1:39" ht="14.25">
      <c r="A21" s="171"/>
      <c r="B21" s="313"/>
      <c r="C21" s="314"/>
      <c r="D21" s="315"/>
      <c r="E21" s="316"/>
      <c r="F21" s="317"/>
      <c r="G21" s="318"/>
      <c r="H21" s="318"/>
      <c r="I21" s="319"/>
      <c r="J21" s="202"/>
      <c r="K21" s="183"/>
      <c r="L21" s="183"/>
      <c r="M21" s="197"/>
      <c r="N21" s="195"/>
      <c r="O21" s="203"/>
      <c r="P21" s="195"/>
      <c r="Q21" s="178"/>
      <c r="R21" s="178"/>
      <c r="S21" s="178"/>
      <c r="T21" s="179"/>
      <c r="U21" s="108"/>
      <c r="V21" s="72"/>
      <c r="W21" s="179"/>
      <c r="X21" s="180"/>
      <c r="Y21" s="108"/>
      <c r="Z21" s="310"/>
      <c r="AA21" s="311"/>
      <c r="AB21" s="311"/>
      <c r="AC21" s="312"/>
      <c r="AD21" s="181"/>
      <c r="AE21" s="181"/>
      <c r="AF21" s="181"/>
      <c r="AG21" s="181"/>
      <c r="AH21" s="182"/>
      <c r="AI21" s="182"/>
      <c r="AJ21" s="182"/>
      <c r="AK21" s="182"/>
      <c r="AL21" s="182"/>
      <c r="AM21" s="182"/>
    </row>
    <row r="22" spans="1:39" ht="12.75">
      <c r="A22" s="301" t="s">
        <v>229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79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</row>
    <row r="23" spans="1:39" ht="12.75">
      <c r="A23" s="198" t="s">
        <v>8</v>
      </c>
      <c r="B23" s="282" t="s">
        <v>9</v>
      </c>
      <c r="C23" s="273"/>
      <c r="D23" s="282" t="s">
        <v>230</v>
      </c>
      <c r="E23" s="273"/>
      <c r="F23" s="282" t="s">
        <v>11</v>
      </c>
      <c r="G23" s="276"/>
      <c r="H23" s="276"/>
      <c r="I23" s="273"/>
      <c r="J23" s="199" t="s">
        <v>12</v>
      </c>
      <c r="K23" s="199" t="s">
        <v>13</v>
      </c>
      <c r="L23" s="200" t="s">
        <v>14</v>
      </c>
      <c r="M23" s="198" t="s">
        <v>15</v>
      </c>
      <c r="N23" s="198" t="s">
        <v>16</v>
      </c>
      <c r="O23" s="198" t="s">
        <v>17</v>
      </c>
      <c r="P23" s="198" t="s">
        <v>18</v>
      </c>
      <c r="Q23" s="198" t="s">
        <v>19</v>
      </c>
      <c r="R23" s="198" t="s">
        <v>20</v>
      </c>
      <c r="S23" s="198" t="s">
        <v>21</v>
      </c>
      <c r="T23" s="198" t="s">
        <v>22</v>
      </c>
      <c r="U23" s="198" t="s">
        <v>23</v>
      </c>
      <c r="V23" s="198" t="s">
        <v>24</v>
      </c>
      <c r="W23" s="198" t="s">
        <v>25</v>
      </c>
      <c r="X23" s="198" t="s">
        <v>26</v>
      </c>
      <c r="Y23" s="198" t="s">
        <v>23</v>
      </c>
      <c r="Z23" s="282" t="s">
        <v>28</v>
      </c>
      <c r="AA23" s="276"/>
      <c r="AB23" s="276"/>
      <c r="AC23" s="273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</row>
    <row r="24" spans="1:39" ht="12.75">
      <c r="A24" s="204">
        <v>1</v>
      </c>
      <c r="B24" s="313" t="s">
        <v>231</v>
      </c>
      <c r="C24" s="273"/>
      <c r="D24" s="325">
        <v>158280</v>
      </c>
      <c r="E24" s="273"/>
      <c r="F24" s="317" t="s">
        <v>232</v>
      </c>
      <c r="G24" s="276"/>
      <c r="H24" s="276"/>
      <c r="I24" s="273"/>
      <c r="J24" s="202" t="s">
        <v>233</v>
      </c>
      <c r="K24" s="183"/>
      <c r="L24" s="183" t="s">
        <v>234</v>
      </c>
      <c r="M24" s="197">
        <v>44986</v>
      </c>
      <c r="N24" s="195">
        <v>3120</v>
      </c>
      <c r="O24" s="203"/>
      <c r="P24" s="195"/>
      <c r="Q24" s="178">
        <v>44974</v>
      </c>
      <c r="R24" s="178">
        <v>44981</v>
      </c>
      <c r="S24" s="178">
        <v>45002</v>
      </c>
      <c r="T24" s="205" t="s">
        <v>35</v>
      </c>
      <c r="U24" s="88">
        <v>44988</v>
      </c>
      <c r="V24" s="72"/>
      <c r="W24" s="179"/>
      <c r="X24" s="180"/>
      <c r="Y24" s="108"/>
      <c r="Z24" s="310"/>
      <c r="AA24" s="276"/>
      <c r="AB24" s="276"/>
      <c r="AC24" s="273"/>
      <c r="AD24" s="181"/>
      <c r="AE24" s="181"/>
      <c r="AF24" s="181"/>
      <c r="AG24" s="181"/>
      <c r="AH24" s="182"/>
      <c r="AI24" s="182"/>
      <c r="AJ24" s="182"/>
      <c r="AK24" s="182"/>
      <c r="AL24" s="182"/>
      <c r="AM24" s="182"/>
    </row>
    <row r="25" spans="1:39" ht="12.75">
      <c r="A25" s="204">
        <v>2</v>
      </c>
      <c r="B25" s="313" t="s">
        <v>235</v>
      </c>
      <c r="C25" s="273"/>
      <c r="D25" s="325">
        <v>158280</v>
      </c>
      <c r="E25" s="273"/>
      <c r="F25" s="317" t="s">
        <v>236</v>
      </c>
      <c r="G25" s="276"/>
      <c r="H25" s="276"/>
      <c r="I25" s="273"/>
      <c r="J25" s="202" t="s">
        <v>233</v>
      </c>
      <c r="K25" s="183"/>
      <c r="L25" s="183" t="s">
        <v>237</v>
      </c>
      <c r="M25" s="197">
        <v>44986</v>
      </c>
      <c r="N25" s="195">
        <v>29610</v>
      </c>
      <c r="O25" s="203"/>
      <c r="P25" s="195"/>
      <c r="Q25" s="178">
        <v>44974</v>
      </c>
      <c r="R25" s="178">
        <v>44981</v>
      </c>
      <c r="S25" s="178">
        <v>45002</v>
      </c>
      <c r="T25" s="205" t="s">
        <v>35</v>
      </c>
      <c r="U25" s="88">
        <v>44988</v>
      </c>
      <c r="V25" s="206"/>
      <c r="W25" s="206"/>
      <c r="X25" s="207"/>
      <c r="Y25" s="206"/>
      <c r="Z25" s="329"/>
      <c r="AA25" s="276"/>
      <c r="AB25" s="276"/>
      <c r="AC25" s="273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</row>
    <row r="26" spans="1:39" ht="12.75">
      <c r="A26" s="204">
        <v>3</v>
      </c>
      <c r="B26" s="313" t="s">
        <v>238</v>
      </c>
      <c r="C26" s="273"/>
      <c r="D26" s="325">
        <v>158280</v>
      </c>
      <c r="E26" s="273"/>
      <c r="F26" s="317" t="s">
        <v>236</v>
      </c>
      <c r="G26" s="276"/>
      <c r="H26" s="276"/>
      <c r="I26" s="273"/>
      <c r="J26" s="202" t="s">
        <v>233</v>
      </c>
      <c r="K26" s="206"/>
      <c r="L26" s="183" t="s">
        <v>239</v>
      </c>
      <c r="M26" s="197">
        <v>44987</v>
      </c>
      <c r="N26" s="195">
        <v>240</v>
      </c>
      <c r="O26" s="206"/>
      <c r="P26" s="206"/>
      <c r="Q26" s="178">
        <v>44973</v>
      </c>
      <c r="R26" s="178">
        <v>44981</v>
      </c>
      <c r="S26" s="178">
        <v>45002</v>
      </c>
      <c r="T26" s="205" t="s">
        <v>35</v>
      </c>
      <c r="U26" s="88">
        <v>44988</v>
      </c>
      <c r="V26" s="206"/>
      <c r="W26" s="206"/>
      <c r="X26" s="207"/>
      <c r="Y26" s="206"/>
      <c r="Z26" s="329"/>
      <c r="AA26" s="276"/>
      <c r="AB26" s="276"/>
      <c r="AC26" s="273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</row>
    <row r="27" spans="1:39" ht="12.75">
      <c r="A27" s="204">
        <v>4</v>
      </c>
      <c r="B27" s="313" t="s">
        <v>240</v>
      </c>
      <c r="C27" s="273"/>
      <c r="D27" s="325">
        <v>158280</v>
      </c>
      <c r="E27" s="273"/>
      <c r="F27" s="317" t="s">
        <v>236</v>
      </c>
      <c r="G27" s="276"/>
      <c r="H27" s="276"/>
      <c r="I27" s="273"/>
      <c r="J27" s="202" t="s">
        <v>233</v>
      </c>
      <c r="K27" s="206"/>
      <c r="L27" s="183" t="s">
        <v>241</v>
      </c>
      <c r="M27" s="197">
        <v>44986</v>
      </c>
      <c r="N27" s="195">
        <v>240</v>
      </c>
      <c r="O27" s="206"/>
      <c r="P27" s="206"/>
      <c r="Q27" s="178">
        <v>44973</v>
      </c>
      <c r="R27" s="178">
        <v>44981</v>
      </c>
      <c r="S27" s="178">
        <v>45002</v>
      </c>
      <c r="T27" s="205" t="s">
        <v>35</v>
      </c>
      <c r="U27" s="88">
        <v>44988</v>
      </c>
      <c r="V27" s="206"/>
      <c r="W27" s="206"/>
      <c r="X27" s="207"/>
      <c r="Y27" s="206"/>
      <c r="Z27" s="329"/>
      <c r="AA27" s="276"/>
      <c r="AB27" s="276"/>
      <c r="AC27" s="273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</row>
    <row r="28" spans="1:39" ht="12.75">
      <c r="A28" s="204">
        <v>5</v>
      </c>
      <c r="B28" s="313" t="s">
        <v>242</v>
      </c>
      <c r="C28" s="273"/>
      <c r="D28" s="325">
        <v>158280</v>
      </c>
      <c r="E28" s="273"/>
      <c r="F28" s="317" t="s">
        <v>243</v>
      </c>
      <c r="G28" s="276"/>
      <c r="H28" s="276"/>
      <c r="I28" s="273"/>
      <c r="J28" s="202" t="s">
        <v>233</v>
      </c>
      <c r="K28" s="206"/>
      <c r="L28" s="183" t="s">
        <v>244</v>
      </c>
      <c r="M28" s="197">
        <v>44986</v>
      </c>
      <c r="N28" s="195">
        <v>22380</v>
      </c>
      <c r="O28" s="206"/>
      <c r="P28" s="206"/>
      <c r="Q28" s="178">
        <v>44973</v>
      </c>
      <c r="R28" s="178">
        <v>44981</v>
      </c>
      <c r="S28" s="178">
        <v>45002</v>
      </c>
      <c r="T28" s="205" t="s">
        <v>35</v>
      </c>
      <c r="U28" s="88">
        <v>44988</v>
      </c>
      <c r="V28" s="206"/>
      <c r="W28" s="206"/>
      <c r="X28" s="207"/>
      <c r="Y28" s="206"/>
      <c r="Z28" s="329"/>
      <c r="AA28" s="276"/>
      <c r="AB28" s="276"/>
      <c r="AC28" s="273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</row>
    <row r="29" spans="1:39" ht="12.75">
      <c r="A29" s="204">
        <v>6</v>
      </c>
      <c r="B29" s="313" t="s">
        <v>245</v>
      </c>
      <c r="C29" s="273"/>
      <c r="D29" s="325">
        <v>158280</v>
      </c>
      <c r="E29" s="273"/>
      <c r="F29" s="317" t="s">
        <v>246</v>
      </c>
      <c r="G29" s="276"/>
      <c r="H29" s="276"/>
      <c r="I29" s="273"/>
      <c r="J29" s="202" t="s">
        <v>233</v>
      </c>
      <c r="K29" s="206"/>
      <c r="L29" s="183" t="s">
        <v>247</v>
      </c>
      <c r="M29" s="197">
        <v>44986</v>
      </c>
      <c r="N29" s="195">
        <v>16090</v>
      </c>
      <c r="O29" s="206"/>
      <c r="P29" s="206"/>
      <c r="Q29" s="178">
        <v>44973</v>
      </c>
      <c r="R29" s="178">
        <v>44981</v>
      </c>
      <c r="S29" s="178">
        <v>45002</v>
      </c>
      <c r="T29" s="205" t="s">
        <v>35</v>
      </c>
      <c r="U29" s="88">
        <v>44988</v>
      </c>
      <c r="V29" s="206"/>
      <c r="W29" s="206"/>
      <c r="X29" s="207"/>
      <c r="Y29" s="206"/>
      <c r="Z29" s="329"/>
      <c r="AA29" s="276"/>
      <c r="AB29" s="276"/>
      <c r="AC29" s="273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</row>
    <row r="30" spans="1:39" ht="12.75">
      <c r="A30" s="204">
        <v>7</v>
      </c>
      <c r="B30" s="313" t="s">
        <v>248</v>
      </c>
      <c r="C30" s="273"/>
      <c r="D30" s="325">
        <v>158280</v>
      </c>
      <c r="E30" s="273"/>
      <c r="F30" s="317" t="s">
        <v>249</v>
      </c>
      <c r="G30" s="276"/>
      <c r="H30" s="276"/>
      <c r="I30" s="273"/>
      <c r="J30" s="202" t="s">
        <v>233</v>
      </c>
      <c r="K30" s="206"/>
      <c r="L30" s="183" t="s">
        <v>250</v>
      </c>
      <c r="M30" s="197">
        <v>44986</v>
      </c>
      <c r="N30" s="195">
        <v>160</v>
      </c>
      <c r="O30" s="206"/>
      <c r="P30" s="206"/>
      <c r="Q30" s="178">
        <v>44973</v>
      </c>
      <c r="R30" s="178">
        <v>44981</v>
      </c>
      <c r="S30" s="178">
        <v>45002</v>
      </c>
      <c r="T30" s="205" t="s">
        <v>35</v>
      </c>
      <c r="U30" s="88">
        <v>44988</v>
      </c>
      <c r="V30" s="206"/>
      <c r="W30" s="206"/>
      <c r="X30" s="207"/>
      <c r="Y30" s="206"/>
      <c r="Z30" s="329"/>
      <c r="AA30" s="276"/>
      <c r="AB30" s="276"/>
      <c r="AC30" s="273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</row>
    <row r="31" spans="1:39" ht="12.75">
      <c r="A31" s="204">
        <v>8</v>
      </c>
      <c r="B31" s="313" t="s">
        <v>251</v>
      </c>
      <c r="C31" s="273"/>
      <c r="D31" s="325">
        <v>158280</v>
      </c>
      <c r="E31" s="273"/>
      <c r="F31" s="317" t="s">
        <v>246</v>
      </c>
      <c r="G31" s="276"/>
      <c r="H31" s="276"/>
      <c r="I31" s="273"/>
      <c r="J31" s="202" t="s">
        <v>233</v>
      </c>
      <c r="K31" s="206"/>
      <c r="L31" s="183" t="s">
        <v>252</v>
      </c>
      <c r="M31" s="197">
        <v>44986</v>
      </c>
      <c r="N31" s="195">
        <v>160</v>
      </c>
      <c r="O31" s="206"/>
      <c r="P31" s="206"/>
      <c r="Q31" s="178">
        <v>44973</v>
      </c>
      <c r="R31" s="178">
        <v>44981</v>
      </c>
      <c r="S31" s="178">
        <v>45002</v>
      </c>
      <c r="T31" s="205" t="s">
        <v>35</v>
      </c>
      <c r="U31" s="88">
        <v>44988</v>
      </c>
      <c r="V31" s="206"/>
      <c r="W31" s="206"/>
      <c r="X31" s="207"/>
      <c r="Y31" s="206"/>
      <c r="Z31" s="329"/>
      <c r="AA31" s="276"/>
      <c r="AB31" s="276"/>
      <c r="AC31" s="273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</row>
    <row r="32" spans="1:39" ht="12.75">
      <c r="A32" s="287" t="s">
        <v>92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9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</row>
    <row r="33" spans="1:39" ht="12.75">
      <c r="A33" s="209" t="s">
        <v>8</v>
      </c>
      <c r="B33" s="280" t="s">
        <v>9</v>
      </c>
      <c r="C33" s="279"/>
      <c r="D33" s="280" t="s">
        <v>10</v>
      </c>
      <c r="E33" s="279"/>
      <c r="F33" s="280" t="s">
        <v>11</v>
      </c>
      <c r="G33" s="281"/>
      <c r="H33" s="281"/>
      <c r="I33" s="279"/>
      <c r="J33" s="210" t="s">
        <v>12</v>
      </c>
      <c r="K33" s="199" t="s">
        <v>13</v>
      </c>
      <c r="L33" s="200" t="s">
        <v>14</v>
      </c>
      <c r="M33" s="211" t="s">
        <v>15</v>
      </c>
      <c r="N33" s="211" t="s">
        <v>16</v>
      </c>
      <c r="O33" s="211" t="s">
        <v>17</v>
      </c>
      <c r="P33" s="211" t="s">
        <v>18</v>
      </c>
      <c r="Q33" s="211" t="s">
        <v>19</v>
      </c>
      <c r="R33" s="211" t="s">
        <v>20</v>
      </c>
      <c r="S33" s="211" t="s">
        <v>21</v>
      </c>
      <c r="T33" s="211" t="s">
        <v>22</v>
      </c>
      <c r="U33" s="211" t="s">
        <v>23</v>
      </c>
      <c r="V33" s="211" t="s">
        <v>24</v>
      </c>
      <c r="W33" s="211" t="s">
        <v>25</v>
      </c>
      <c r="X33" s="211" t="s">
        <v>26</v>
      </c>
      <c r="Y33" s="212" t="s">
        <v>93</v>
      </c>
      <c r="Z33" s="280" t="s">
        <v>28</v>
      </c>
      <c r="AA33" s="281"/>
      <c r="AB33" s="281"/>
      <c r="AC33" s="326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</row>
    <row r="34" spans="1:39" ht="14.25">
      <c r="A34" s="179"/>
      <c r="B34" s="313"/>
      <c r="C34" s="314"/>
      <c r="D34" s="315"/>
      <c r="E34" s="316"/>
      <c r="F34" s="317"/>
      <c r="G34" s="318"/>
      <c r="H34" s="318"/>
      <c r="I34" s="319"/>
      <c r="J34" s="259"/>
      <c r="K34" s="183"/>
      <c r="L34" s="183"/>
      <c r="M34" s="197"/>
      <c r="N34" s="195"/>
      <c r="O34" s="203"/>
      <c r="P34" s="195"/>
      <c r="Q34" s="178"/>
      <c r="R34" s="178"/>
      <c r="S34" s="178"/>
      <c r="T34" s="179"/>
      <c r="U34" s="108"/>
      <c r="V34" s="204"/>
      <c r="W34" s="179"/>
      <c r="X34" s="180"/>
      <c r="Y34" s="108"/>
      <c r="Z34" s="310"/>
      <c r="AA34" s="311"/>
      <c r="AB34" s="311"/>
      <c r="AC34" s="312"/>
      <c r="AD34" s="181"/>
      <c r="AE34" s="181"/>
      <c r="AF34" s="181"/>
      <c r="AG34" s="181"/>
      <c r="AH34" s="182"/>
      <c r="AI34" s="182"/>
      <c r="AJ34" s="182"/>
      <c r="AK34" s="182"/>
      <c r="AL34" s="182"/>
      <c r="AM34" s="182"/>
    </row>
    <row r="35" spans="1:39" ht="12.75">
      <c r="A35" s="140"/>
      <c r="F35" s="213"/>
      <c r="I35" s="214"/>
      <c r="Q35" s="215"/>
      <c r="R35" s="215"/>
      <c r="S35" s="215"/>
      <c r="W35" s="216"/>
      <c r="X35" s="216"/>
      <c r="Y35" s="216"/>
      <c r="Z35" s="216"/>
      <c r="AA35" s="216"/>
    </row>
    <row r="36" spans="1:39" ht="12.75">
      <c r="A36" s="140"/>
      <c r="Q36" s="157"/>
      <c r="R36" s="216"/>
      <c r="S36" s="215"/>
      <c r="W36" s="216"/>
      <c r="X36" s="216"/>
      <c r="Y36" s="216"/>
      <c r="Z36" s="216"/>
      <c r="AA36" s="216"/>
    </row>
    <row r="37" spans="1:39" ht="12.75">
      <c r="A37" s="140"/>
      <c r="F37" s="213"/>
      <c r="Q37" s="216"/>
      <c r="R37" s="215"/>
      <c r="S37" s="215"/>
      <c r="W37" s="216"/>
      <c r="X37" s="216"/>
      <c r="Y37" s="216"/>
      <c r="Z37" s="216"/>
      <c r="AA37" s="216"/>
    </row>
    <row r="38" spans="1:39" ht="12.75">
      <c r="A38" s="140"/>
      <c r="Q38" s="216"/>
      <c r="R38" s="215"/>
      <c r="S38" s="216"/>
      <c r="W38" s="216"/>
      <c r="X38" s="216"/>
      <c r="Y38" s="216"/>
      <c r="Z38" s="216"/>
      <c r="AA38" s="216"/>
    </row>
    <row r="39" spans="1:39" ht="12.75">
      <c r="A39" s="140"/>
      <c r="Q39" s="216"/>
      <c r="R39" s="215"/>
      <c r="S39" s="216"/>
      <c r="W39" s="216"/>
      <c r="X39" s="216"/>
      <c r="Y39" s="216"/>
      <c r="Z39" s="216"/>
      <c r="AA39" s="216"/>
    </row>
    <row r="40" spans="1:39" ht="12.75">
      <c r="A40" s="140"/>
      <c r="I40" s="217"/>
      <c r="W40" s="216"/>
      <c r="X40" s="216"/>
      <c r="Y40" s="216"/>
      <c r="Z40" s="216"/>
      <c r="AA40" s="216"/>
    </row>
    <row r="41" spans="1:39" ht="12.75">
      <c r="A41" s="140"/>
      <c r="I41" s="217"/>
      <c r="W41" s="216"/>
      <c r="X41" s="216"/>
      <c r="Y41" s="216"/>
      <c r="Z41" s="216"/>
      <c r="AA41" s="216"/>
    </row>
    <row r="42" spans="1:39" ht="12.75">
      <c r="A42" s="140"/>
      <c r="I42" s="214"/>
      <c r="W42" s="216"/>
      <c r="X42" s="216"/>
      <c r="Y42" s="216"/>
      <c r="Z42" s="216"/>
      <c r="AA42" s="216"/>
    </row>
    <row r="43" spans="1:39" ht="12.75">
      <c r="A43" s="140"/>
    </row>
    <row r="44" spans="1:39" ht="12.75">
      <c r="A44" s="140"/>
    </row>
    <row r="45" spans="1:39" ht="12.75">
      <c r="A45" s="140"/>
    </row>
    <row r="46" spans="1:39" ht="12.75">
      <c r="A46" s="140"/>
    </row>
    <row r="47" spans="1:39" ht="12.75">
      <c r="A47" s="140"/>
    </row>
    <row r="48" spans="1:39" ht="12.75">
      <c r="A48" s="140"/>
    </row>
    <row r="49" spans="1:1" ht="12.75">
      <c r="A49" s="140"/>
    </row>
    <row r="50" spans="1:1" ht="12.75">
      <c r="A50" s="140"/>
    </row>
    <row r="51" spans="1:1" ht="12.75">
      <c r="A51" s="140"/>
    </row>
    <row r="52" spans="1:1" ht="12.75">
      <c r="A52" s="140"/>
    </row>
    <row r="53" spans="1:1" ht="12.75">
      <c r="A53" s="140"/>
    </row>
    <row r="54" spans="1:1" ht="12.75">
      <c r="A54" s="140"/>
    </row>
    <row r="55" spans="1:1" ht="12.75">
      <c r="A55" s="140"/>
    </row>
    <row r="56" spans="1:1" ht="12.75">
      <c r="A56" s="140"/>
    </row>
    <row r="57" spans="1:1" ht="12.75">
      <c r="A57" s="140"/>
    </row>
    <row r="58" spans="1:1" ht="12.75">
      <c r="A58" s="140"/>
    </row>
    <row r="59" spans="1:1" ht="12.75">
      <c r="A59" s="140"/>
    </row>
    <row r="60" spans="1:1" ht="12.75">
      <c r="A60" s="140"/>
    </row>
    <row r="61" spans="1:1" ht="12.75">
      <c r="A61" s="140"/>
    </row>
    <row r="62" spans="1:1" ht="12.75">
      <c r="A62" s="140"/>
    </row>
    <row r="63" spans="1:1" ht="12.75">
      <c r="A63" s="140"/>
    </row>
    <row r="64" spans="1:1" ht="12.75">
      <c r="A64" s="140"/>
    </row>
    <row r="65" spans="1:1" ht="12.75">
      <c r="A65" s="140"/>
    </row>
    <row r="66" spans="1:1" ht="12.75">
      <c r="A66" s="140"/>
    </row>
    <row r="67" spans="1:1" ht="12.75">
      <c r="A67" s="140"/>
    </row>
    <row r="68" spans="1:1" ht="12.75">
      <c r="A68" s="140"/>
    </row>
    <row r="69" spans="1:1" ht="12.75">
      <c r="A69" s="140"/>
    </row>
    <row r="70" spans="1:1" ht="12.75">
      <c r="A70" s="140"/>
    </row>
    <row r="71" spans="1:1" ht="12.75">
      <c r="A71" s="140"/>
    </row>
    <row r="72" spans="1:1" ht="12.75">
      <c r="A72" s="140"/>
    </row>
    <row r="73" spans="1:1" ht="12.75">
      <c r="A73" s="140"/>
    </row>
    <row r="74" spans="1:1" ht="12.75">
      <c r="A74" s="140"/>
    </row>
    <row r="75" spans="1:1" ht="12.75">
      <c r="A75" s="140"/>
    </row>
    <row r="76" spans="1:1" ht="12.75">
      <c r="A76" s="140"/>
    </row>
    <row r="77" spans="1:1" ht="12.75">
      <c r="A77" s="140"/>
    </row>
    <row r="78" spans="1:1" ht="12.75">
      <c r="A78" s="140"/>
    </row>
    <row r="79" spans="1:1" ht="12.75">
      <c r="A79" s="140"/>
    </row>
    <row r="80" spans="1:1" ht="12.75">
      <c r="A80" s="140"/>
    </row>
    <row r="81" spans="1:1" ht="12.75">
      <c r="A81" s="140"/>
    </row>
    <row r="82" spans="1:1" ht="12.75">
      <c r="A82" s="140"/>
    </row>
    <row r="83" spans="1:1" ht="12.75">
      <c r="A83" s="140"/>
    </row>
    <row r="84" spans="1:1" ht="12.75">
      <c r="A84" s="140"/>
    </row>
    <row r="85" spans="1:1" ht="12.75">
      <c r="A85" s="140"/>
    </row>
    <row r="86" spans="1:1" ht="12.75">
      <c r="A86" s="140"/>
    </row>
    <row r="87" spans="1:1" ht="12.75">
      <c r="A87" s="140"/>
    </row>
    <row r="88" spans="1:1" ht="12.75">
      <c r="A88" s="140"/>
    </row>
    <row r="89" spans="1:1" ht="12.75">
      <c r="A89" s="140"/>
    </row>
    <row r="90" spans="1:1" ht="12.75">
      <c r="A90" s="140"/>
    </row>
    <row r="91" spans="1:1" ht="12.75">
      <c r="A91" s="140"/>
    </row>
    <row r="92" spans="1:1" ht="12.75">
      <c r="A92" s="140"/>
    </row>
    <row r="93" spans="1:1" ht="12.75">
      <c r="A93" s="140"/>
    </row>
    <row r="94" spans="1:1" ht="12.75">
      <c r="A94" s="140"/>
    </row>
    <row r="95" spans="1:1" ht="12.75">
      <c r="A95" s="140"/>
    </row>
    <row r="96" spans="1:1" ht="12.75">
      <c r="A96" s="140"/>
    </row>
    <row r="97" spans="1:1" ht="12.75">
      <c r="A97" s="140"/>
    </row>
    <row r="98" spans="1:1" ht="12.75">
      <c r="A98" s="140"/>
    </row>
    <row r="99" spans="1:1" ht="12.75">
      <c r="A99" s="140"/>
    </row>
    <row r="100" spans="1:1" ht="12.75">
      <c r="A100" s="140"/>
    </row>
    <row r="101" spans="1:1" ht="12.75">
      <c r="A101" s="140"/>
    </row>
    <row r="102" spans="1:1" ht="12.75">
      <c r="A102" s="140"/>
    </row>
    <row r="103" spans="1:1" ht="12.75">
      <c r="A103" s="140"/>
    </row>
    <row r="104" spans="1:1" ht="12.75">
      <c r="A104" s="140"/>
    </row>
    <row r="105" spans="1:1" ht="12.75">
      <c r="A105" s="140"/>
    </row>
    <row r="106" spans="1:1" ht="12.75">
      <c r="A106" s="140"/>
    </row>
    <row r="107" spans="1:1" ht="12.75">
      <c r="A107" s="140"/>
    </row>
    <row r="108" spans="1:1" ht="12.75">
      <c r="A108" s="140"/>
    </row>
    <row r="109" spans="1:1" ht="12.75">
      <c r="A109" s="140"/>
    </row>
    <row r="110" spans="1:1" ht="12.75">
      <c r="A110" s="140"/>
    </row>
    <row r="111" spans="1:1" ht="12.75">
      <c r="A111" s="140"/>
    </row>
    <row r="112" spans="1:1" ht="12.75">
      <c r="A112" s="140"/>
    </row>
    <row r="113" spans="1:1" ht="12.75">
      <c r="A113" s="140"/>
    </row>
    <row r="114" spans="1:1" ht="12.75">
      <c r="A114" s="140"/>
    </row>
    <row r="115" spans="1:1" ht="12.75">
      <c r="A115" s="140"/>
    </row>
    <row r="116" spans="1:1" ht="12.75">
      <c r="A116" s="140"/>
    </row>
    <row r="117" spans="1:1" ht="12.75">
      <c r="A117" s="140"/>
    </row>
    <row r="118" spans="1:1" ht="12.75">
      <c r="A118" s="140"/>
    </row>
    <row r="119" spans="1:1" ht="12.75">
      <c r="A119" s="140"/>
    </row>
    <row r="120" spans="1:1" ht="12.75">
      <c r="A120" s="140"/>
    </row>
    <row r="121" spans="1:1" ht="12.75">
      <c r="A121" s="140"/>
    </row>
    <row r="122" spans="1:1" ht="12.75">
      <c r="A122" s="140"/>
    </row>
    <row r="123" spans="1:1" ht="12.75">
      <c r="A123" s="140"/>
    </row>
    <row r="124" spans="1:1" ht="12.75">
      <c r="A124" s="140"/>
    </row>
    <row r="125" spans="1:1" ht="12.75">
      <c r="A125" s="140"/>
    </row>
    <row r="126" spans="1:1" ht="12.75">
      <c r="A126" s="140"/>
    </row>
    <row r="127" spans="1:1" ht="12.75">
      <c r="A127" s="140"/>
    </row>
    <row r="128" spans="1:1" ht="12.75">
      <c r="A128" s="140"/>
    </row>
    <row r="129" spans="1:1" ht="12.75">
      <c r="A129" s="140"/>
    </row>
    <row r="130" spans="1:1" ht="12.75">
      <c r="A130" s="140"/>
    </row>
    <row r="131" spans="1:1" ht="12.75">
      <c r="A131" s="140"/>
    </row>
    <row r="132" spans="1:1" ht="12.75">
      <c r="A132" s="140"/>
    </row>
    <row r="133" spans="1:1" ht="12.75">
      <c r="A133" s="140"/>
    </row>
    <row r="134" spans="1:1" ht="12.75">
      <c r="A134" s="140"/>
    </row>
    <row r="135" spans="1:1" ht="12.75">
      <c r="A135" s="140"/>
    </row>
    <row r="136" spans="1:1" ht="12.75">
      <c r="A136" s="140"/>
    </row>
    <row r="137" spans="1:1" ht="12.75">
      <c r="A137" s="140"/>
    </row>
    <row r="138" spans="1:1" ht="12.75">
      <c r="A138" s="140"/>
    </row>
    <row r="139" spans="1:1" ht="12.75">
      <c r="A139" s="140"/>
    </row>
    <row r="140" spans="1:1" ht="12.75">
      <c r="A140" s="140"/>
    </row>
    <row r="141" spans="1:1" ht="12.75">
      <c r="A141" s="140"/>
    </row>
    <row r="142" spans="1:1" ht="12.75">
      <c r="A142" s="140"/>
    </row>
    <row r="143" spans="1:1" ht="12.75">
      <c r="A143" s="140"/>
    </row>
    <row r="144" spans="1:1" ht="12.75">
      <c r="A144" s="140"/>
    </row>
    <row r="145" spans="1:1" ht="12.75">
      <c r="A145" s="140"/>
    </row>
    <row r="146" spans="1:1" ht="12.75">
      <c r="A146" s="140"/>
    </row>
    <row r="147" spans="1:1" ht="12.75">
      <c r="A147" s="140"/>
    </row>
    <row r="148" spans="1:1" ht="12.75">
      <c r="A148" s="140"/>
    </row>
    <row r="149" spans="1:1" ht="12.75">
      <c r="A149" s="140"/>
    </row>
    <row r="150" spans="1:1" ht="12.75">
      <c r="A150" s="140"/>
    </row>
    <row r="151" spans="1:1" ht="12.75">
      <c r="A151" s="140"/>
    </row>
    <row r="152" spans="1:1" ht="12.75">
      <c r="A152" s="140"/>
    </row>
    <row r="153" spans="1:1" ht="12.75">
      <c r="A153" s="140"/>
    </row>
    <row r="154" spans="1:1" ht="12.75">
      <c r="A154" s="140"/>
    </row>
    <row r="155" spans="1:1" ht="12.75">
      <c r="A155" s="140"/>
    </row>
    <row r="156" spans="1:1" ht="12.75">
      <c r="A156" s="140"/>
    </row>
    <row r="157" spans="1:1" ht="12.75">
      <c r="A157" s="140"/>
    </row>
    <row r="158" spans="1:1" ht="12.75">
      <c r="A158" s="140"/>
    </row>
    <row r="159" spans="1:1" ht="12.75">
      <c r="A159" s="140"/>
    </row>
    <row r="160" spans="1:1" ht="12.75">
      <c r="A160" s="140"/>
    </row>
    <row r="161" spans="1:1" ht="12.75">
      <c r="A161" s="140"/>
    </row>
    <row r="162" spans="1:1" ht="12.75">
      <c r="A162" s="140"/>
    </row>
    <row r="163" spans="1:1" ht="12.75">
      <c r="A163" s="140"/>
    </row>
    <row r="164" spans="1:1" ht="12.75">
      <c r="A164" s="140"/>
    </row>
    <row r="165" spans="1:1" ht="12.75">
      <c r="A165" s="140"/>
    </row>
    <row r="166" spans="1:1" ht="12.75">
      <c r="A166" s="140"/>
    </row>
    <row r="167" spans="1:1" ht="12.75">
      <c r="A167" s="140"/>
    </row>
    <row r="168" spans="1:1" ht="12.75">
      <c r="A168" s="140"/>
    </row>
    <row r="169" spans="1:1" ht="12.75">
      <c r="A169" s="140"/>
    </row>
    <row r="170" spans="1:1" ht="12.75">
      <c r="A170" s="140"/>
    </row>
    <row r="171" spans="1:1" ht="12.75">
      <c r="A171" s="140"/>
    </row>
    <row r="172" spans="1:1" ht="12.75">
      <c r="A172" s="140"/>
    </row>
    <row r="173" spans="1:1" ht="12.75">
      <c r="A173" s="140"/>
    </row>
    <row r="174" spans="1:1" ht="12.75">
      <c r="A174" s="140"/>
    </row>
    <row r="175" spans="1:1" ht="12.75">
      <c r="A175" s="140"/>
    </row>
    <row r="176" spans="1:1" ht="12.75">
      <c r="A176" s="140"/>
    </row>
    <row r="177" spans="1:1" ht="12.75">
      <c r="A177" s="140"/>
    </row>
    <row r="178" spans="1:1" ht="12.75">
      <c r="A178" s="140"/>
    </row>
    <row r="179" spans="1:1" ht="12.75">
      <c r="A179" s="140"/>
    </row>
    <row r="180" spans="1:1" ht="12.75">
      <c r="A180" s="140"/>
    </row>
    <row r="181" spans="1:1" ht="12.75">
      <c r="A181" s="140"/>
    </row>
    <row r="182" spans="1:1" ht="12.75">
      <c r="A182" s="140"/>
    </row>
    <row r="183" spans="1:1" ht="12.75">
      <c r="A183" s="140"/>
    </row>
    <row r="184" spans="1:1" ht="12.75">
      <c r="A184" s="140"/>
    </row>
    <row r="185" spans="1:1" ht="12.75">
      <c r="A185" s="140"/>
    </row>
    <row r="186" spans="1:1" ht="12.75">
      <c r="A186" s="140"/>
    </row>
    <row r="187" spans="1:1" ht="12.75">
      <c r="A187" s="140"/>
    </row>
    <row r="188" spans="1:1" ht="12.75">
      <c r="A188" s="140"/>
    </row>
    <row r="189" spans="1:1" ht="12.75">
      <c r="A189" s="140"/>
    </row>
    <row r="190" spans="1:1" ht="12.75">
      <c r="A190" s="140"/>
    </row>
    <row r="191" spans="1:1" ht="12.75">
      <c r="A191" s="140"/>
    </row>
    <row r="192" spans="1:1" ht="12.75">
      <c r="A192" s="140"/>
    </row>
    <row r="193" spans="1:1" ht="12.75">
      <c r="A193" s="140"/>
    </row>
    <row r="194" spans="1:1" ht="12.75">
      <c r="A194" s="140"/>
    </row>
    <row r="195" spans="1:1" ht="12.75">
      <c r="A195" s="140"/>
    </row>
    <row r="196" spans="1:1" ht="12.75">
      <c r="A196" s="140"/>
    </row>
    <row r="197" spans="1:1" ht="12.75">
      <c r="A197" s="140"/>
    </row>
    <row r="198" spans="1:1" ht="12.75">
      <c r="A198" s="140"/>
    </row>
    <row r="199" spans="1:1" ht="12.75">
      <c r="A199" s="140"/>
    </row>
    <row r="200" spans="1:1" ht="12.75">
      <c r="A200" s="140"/>
    </row>
    <row r="201" spans="1:1" ht="12.75">
      <c r="A201" s="140"/>
    </row>
    <row r="202" spans="1:1" ht="12.75">
      <c r="A202" s="140"/>
    </row>
    <row r="203" spans="1:1" ht="12.75">
      <c r="A203" s="140"/>
    </row>
    <row r="204" spans="1:1" ht="12.75">
      <c r="A204" s="140"/>
    </row>
    <row r="205" spans="1:1" ht="12.75">
      <c r="A205" s="140"/>
    </row>
    <row r="206" spans="1:1" ht="12.75">
      <c r="A206" s="140"/>
    </row>
    <row r="207" spans="1:1" ht="12.75">
      <c r="A207" s="140"/>
    </row>
    <row r="208" spans="1:1" ht="12.75">
      <c r="A208" s="140"/>
    </row>
    <row r="209" spans="1:1" ht="12.75">
      <c r="A209" s="140"/>
    </row>
    <row r="210" spans="1:1" ht="12.75">
      <c r="A210" s="140"/>
    </row>
    <row r="211" spans="1:1" ht="12.75">
      <c r="A211" s="140"/>
    </row>
    <row r="212" spans="1:1" ht="12.75">
      <c r="A212" s="140"/>
    </row>
    <row r="213" spans="1:1" ht="12.75">
      <c r="A213" s="140"/>
    </row>
    <row r="214" spans="1:1" ht="12.75">
      <c r="A214" s="140"/>
    </row>
    <row r="215" spans="1:1" ht="12.75">
      <c r="A215" s="140"/>
    </row>
    <row r="216" spans="1:1" ht="12.75">
      <c r="A216" s="140"/>
    </row>
    <row r="217" spans="1:1" ht="12.75">
      <c r="A217" s="140"/>
    </row>
    <row r="218" spans="1:1" ht="12.75">
      <c r="A218" s="140"/>
    </row>
    <row r="219" spans="1:1" ht="12.75">
      <c r="A219" s="140"/>
    </row>
    <row r="220" spans="1:1" ht="12.75">
      <c r="A220" s="140"/>
    </row>
    <row r="221" spans="1:1" ht="12.75">
      <c r="A221" s="140"/>
    </row>
    <row r="222" spans="1:1" ht="12.75">
      <c r="A222" s="140"/>
    </row>
    <row r="223" spans="1:1" ht="12.75">
      <c r="A223" s="140"/>
    </row>
    <row r="224" spans="1:1" ht="12.75">
      <c r="A224" s="140"/>
    </row>
    <row r="225" spans="1:1" ht="12.75">
      <c r="A225" s="140"/>
    </row>
    <row r="226" spans="1:1" ht="12.75">
      <c r="A226" s="140"/>
    </row>
    <row r="227" spans="1:1" ht="12.75">
      <c r="A227" s="140"/>
    </row>
    <row r="228" spans="1:1" ht="12.75">
      <c r="A228" s="140"/>
    </row>
    <row r="229" spans="1:1" ht="12.75">
      <c r="A229" s="140"/>
    </row>
    <row r="230" spans="1:1" ht="12.75">
      <c r="A230" s="140"/>
    </row>
    <row r="231" spans="1:1" ht="12.75">
      <c r="A231" s="140"/>
    </row>
    <row r="232" spans="1:1" ht="12.75">
      <c r="A232" s="140"/>
    </row>
    <row r="233" spans="1:1" ht="12.75">
      <c r="A233" s="140"/>
    </row>
    <row r="234" spans="1:1" ht="12.75">
      <c r="A234" s="140"/>
    </row>
    <row r="235" spans="1:1" ht="12.75">
      <c r="A235" s="140"/>
    </row>
    <row r="236" spans="1:1" ht="12.75">
      <c r="A236" s="140"/>
    </row>
    <row r="237" spans="1:1" ht="12.75">
      <c r="A237" s="140"/>
    </row>
    <row r="238" spans="1:1" ht="12.75">
      <c r="A238" s="140"/>
    </row>
    <row r="239" spans="1:1" ht="12.75">
      <c r="A239" s="140"/>
    </row>
    <row r="240" spans="1:1" ht="12.75">
      <c r="A240" s="140"/>
    </row>
    <row r="241" spans="1:1" ht="12.75">
      <c r="A241" s="140"/>
    </row>
    <row r="242" spans="1:1" ht="12.75">
      <c r="A242" s="140"/>
    </row>
    <row r="243" spans="1:1" ht="12.75">
      <c r="A243" s="140"/>
    </row>
    <row r="244" spans="1:1" ht="12.75">
      <c r="A244" s="140"/>
    </row>
    <row r="245" spans="1:1" ht="12.75">
      <c r="A245" s="140"/>
    </row>
    <row r="246" spans="1:1" ht="12.75">
      <c r="A246" s="140"/>
    </row>
    <row r="247" spans="1:1" ht="12.75">
      <c r="A247" s="140"/>
    </row>
    <row r="248" spans="1:1" ht="12.75">
      <c r="A248" s="140"/>
    </row>
    <row r="249" spans="1:1" ht="12.75">
      <c r="A249" s="140"/>
    </row>
    <row r="250" spans="1:1" ht="12.75">
      <c r="A250" s="140"/>
    </row>
    <row r="251" spans="1:1" ht="12.75">
      <c r="A251" s="140"/>
    </row>
    <row r="252" spans="1:1" ht="12.75">
      <c r="A252" s="140"/>
    </row>
    <row r="253" spans="1:1" ht="12.75">
      <c r="A253" s="140"/>
    </row>
    <row r="254" spans="1:1" ht="12.75">
      <c r="A254" s="140"/>
    </row>
    <row r="255" spans="1:1" ht="12.75">
      <c r="A255" s="140"/>
    </row>
    <row r="256" spans="1:1" ht="12.75">
      <c r="A256" s="140"/>
    </row>
    <row r="257" spans="1:1" ht="12.75">
      <c r="A257" s="140"/>
    </row>
    <row r="258" spans="1:1" ht="12.75">
      <c r="A258" s="140"/>
    </row>
    <row r="259" spans="1:1" ht="12.75">
      <c r="A259" s="140"/>
    </row>
    <row r="260" spans="1:1" ht="12.75">
      <c r="A260" s="140"/>
    </row>
    <row r="261" spans="1:1" ht="12.75">
      <c r="A261" s="140"/>
    </row>
    <row r="262" spans="1:1" ht="12.75">
      <c r="A262" s="140"/>
    </row>
    <row r="263" spans="1:1" ht="12.75">
      <c r="A263" s="140"/>
    </row>
    <row r="264" spans="1:1" ht="12.75">
      <c r="A264" s="140"/>
    </row>
    <row r="265" spans="1:1" ht="12.75">
      <c r="A265" s="140"/>
    </row>
    <row r="266" spans="1:1" ht="12.75">
      <c r="A266" s="140"/>
    </row>
    <row r="267" spans="1:1" ht="12.75">
      <c r="A267" s="140"/>
    </row>
    <row r="268" spans="1:1" ht="12.75">
      <c r="A268" s="140"/>
    </row>
    <row r="269" spans="1:1" ht="12.75">
      <c r="A269" s="140"/>
    </row>
    <row r="270" spans="1:1" ht="12.75">
      <c r="A270" s="140"/>
    </row>
    <row r="271" spans="1:1" ht="12.75">
      <c r="A271" s="140"/>
    </row>
    <row r="272" spans="1:1" ht="12.75">
      <c r="A272" s="140"/>
    </row>
    <row r="273" spans="1:1" ht="12.75">
      <c r="A273" s="140"/>
    </row>
    <row r="274" spans="1:1" ht="12.75">
      <c r="A274" s="140"/>
    </row>
    <row r="275" spans="1:1" ht="12.75">
      <c r="A275" s="140"/>
    </row>
    <row r="276" spans="1:1" ht="12.75">
      <c r="A276" s="140"/>
    </row>
    <row r="277" spans="1:1" ht="12.75">
      <c r="A277" s="140"/>
    </row>
    <row r="278" spans="1:1" ht="12.75">
      <c r="A278" s="140"/>
    </row>
    <row r="279" spans="1:1" ht="12.75">
      <c r="A279" s="140"/>
    </row>
    <row r="280" spans="1:1" ht="12.75">
      <c r="A280" s="140"/>
    </row>
    <row r="281" spans="1:1" ht="12.75">
      <c r="A281" s="140"/>
    </row>
    <row r="282" spans="1:1" ht="12.75">
      <c r="A282" s="140"/>
    </row>
    <row r="283" spans="1:1" ht="12.75">
      <c r="A283" s="140"/>
    </row>
    <row r="284" spans="1:1" ht="12.75">
      <c r="A284" s="140"/>
    </row>
    <row r="285" spans="1:1" ht="12.75">
      <c r="A285" s="140"/>
    </row>
    <row r="286" spans="1:1" ht="12.75">
      <c r="A286" s="140"/>
    </row>
    <row r="287" spans="1:1" ht="12.75">
      <c r="A287" s="140"/>
    </row>
    <row r="288" spans="1:1" ht="12.75">
      <c r="A288" s="140"/>
    </row>
    <row r="289" spans="1:1" ht="12.75">
      <c r="A289" s="140"/>
    </row>
    <row r="290" spans="1:1" ht="12.75">
      <c r="A290" s="140"/>
    </row>
    <row r="291" spans="1:1" ht="12.75">
      <c r="A291" s="140"/>
    </row>
    <row r="292" spans="1:1" ht="12.75">
      <c r="A292" s="140"/>
    </row>
    <row r="293" spans="1:1" ht="12.75">
      <c r="A293" s="140"/>
    </row>
    <row r="294" spans="1:1" ht="12.75">
      <c r="A294" s="140"/>
    </row>
    <row r="295" spans="1:1" ht="12.75">
      <c r="A295" s="140"/>
    </row>
    <row r="296" spans="1:1" ht="12.75">
      <c r="A296" s="140"/>
    </row>
    <row r="297" spans="1:1" ht="12.75">
      <c r="A297" s="140"/>
    </row>
    <row r="298" spans="1:1" ht="12.75">
      <c r="A298" s="140"/>
    </row>
    <row r="299" spans="1:1" ht="12.75">
      <c r="A299" s="140"/>
    </row>
    <row r="300" spans="1:1" ht="12.75">
      <c r="A300" s="140"/>
    </row>
    <row r="301" spans="1:1" ht="12.75">
      <c r="A301" s="140"/>
    </row>
    <row r="302" spans="1:1" ht="12.75">
      <c r="A302" s="140"/>
    </row>
    <row r="303" spans="1:1" ht="12.75">
      <c r="A303" s="140"/>
    </row>
    <row r="304" spans="1:1" ht="12.75">
      <c r="A304" s="140"/>
    </row>
    <row r="305" spans="1:1" ht="12.75">
      <c r="A305" s="140"/>
    </row>
    <row r="306" spans="1:1" ht="12.75">
      <c r="A306" s="140"/>
    </row>
    <row r="307" spans="1:1" ht="12.75">
      <c r="A307" s="140"/>
    </row>
    <row r="308" spans="1:1" ht="12.75">
      <c r="A308" s="140"/>
    </row>
    <row r="309" spans="1:1" ht="12.75">
      <c r="A309" s="140"/>
    </row>
    <row r="310" spans="1:1" ht="12.75">
      <c r="A310" s="140"/>
    </row>
    <row r="311" spans="1:1" ht="12.75">
      <c r="A311" s="140"/>
    </row>
    <row r="312" spans="1:1" ht="12.75">
      <c r="A312" s="140"/>
    </row>
    <row r="313" spans="1:1" ht="12.75">
      <c r="A313" s="140"/>
    </row>
    <row r="314" spans="1:1" ht="12.75">
      <c r="A314" s="140"/>
    </row>
    <row r="315" spans="1:1" ht="12.75">
      <c r="A315" s="140"/>
    </row>
    <row r="316" spans="1:1" ht="12.75">
      <c r="A316" s="140"/>
    </row>
    <row r="317" spans="1:1" ht="12.75">
      <c r="A317" s="140"/>
    </row>
    <row r="318" spans="1:1" ht="12.75">
      <c r="A318" s="140"/>
    </row>
    <row r="319" spans="1:1" ht="12.75">
      <c r="A319" s="140"/>
    </row>
    <row r="320" spans="1:1" ht="12.75">
      <c r="A320" s="140"/>
    </row>
    <row r="321" spans="1:1" ht="12.75">
      <c r="A321" s="140"/>
    </row>
    <row r="322" spans="1:1" ht="12.75">
      <c r="A322" s="140"/>
    </row>
    <row r="323" spans="1:1" ht="12.75">
      <c r="A323" s="140"/>
    </row>
    <row r="324" spans="1:1" ht="12.75">
      <c r="A324" s="140"/>
    </row>
    <row r="325" spans="1:1" ht="12.75">
      <c r="A325" s="140"/>
    </row>
    <row r="326" spans="1:1" ht="12.75">
      <c r="A326" s="140"/>
    </row>
    <row r="327" spans="1:1" ht="12.75">
      <c r="A327" s="140"/>
    </row>
    <row r="328" spans="1:1" ht="12.75">
      <c r="A328" s="140"/>
    </row>
    <row r="329" spans="1:1" ht="12.75">
      <c r="A329" s="140"/>
    </row>
    <row r="330" spans="1:1" ht="12.75">
      <c r="A330" s="140"/>
    </row>
    <row r="331" spans="1:1" ht="12.75">
      <c r="A331" s="140"/>
    </row>
    <row r="332" spans="1:1" ht="12.75">
      <c r="A332" s="140"/>
    </row>
    <row r="333" spans="1:1" ht="12.75">
      <c r="A333" s="140"/>
    </row>
    <row r="334" spans="1:1" ht="12.75">
      <c r="A334" s="140"/>
    </row>
    <row r="335" spans="1:1" ht="12.75">
      <c r="A335" s="140"/>
    </row>
    <row r="336" spans="1:1" ht="12.75">
      <c r="A336" s="140"/>
    </row>
    <row r="337" spans="1:1" ht="12.75">
      <c r="A337" s="140"/>
    </row>
    <row r="338" spans="1:1" ht="12.75">
      <c r="A338" s="140"/>
    </row>
    <row r="339" spans="1:1" ht="12.75">
      <c r="A339" s="140"/>
    </row>
    <row r="340" spans="1:1" ht="12.75">
      <c r="A340" s="140"/>
    </row>
    <row r="341" spans="1:1" ht="12.75">
      <c r="A341" s="140"/>
    </row>
    <row r="342" spans="1:1" ht="12.75">
      <c r="A342" s="140"/>
    </row>
    <row r="343" spans="1:1" ht="12.75">
      <c r="A343" s="140"/>
    </row>
    <row r="344" spans="1:1" ht="12.75">
      <c r="A344" s="140"/>
    </row>
    <row r="345" spans="1:1" ht="12.75">
      <c r="A345" s="140"/>
    </row>
    <row r="346" spans="1:1" ht="12.75">
      <c r="A346" s="140"/>
    </row>
    <row r="347" spans="1:1" ht="12.75">
      <c r="A347" s="140"/>
    </row>
    <row r="348" spans="1:1" ht="12.75">
      <c r="A348" s="140"/>
    </row>
    <row r="349" spans="1:1" ht="12.75">
      <c r="A349" s="140"/>
    </row>
    <row r="350" spans="1:1" ht="12.75">
      <c r="A350" s="140"/>
    </row>
    <row r="351" spans="1:1" ht="12.75">
      <c r="A351" s="140"/>
    </row>
    <row r="352" spans="1:1" ht="12.75">
      <c r="A352" s="140"/>
    </row>
    <row r="353" spans="1:1" ht="12.75">
      <c r="A353" s="140"/>
    </row>
    <row r="354" spans="1:1" ht="12.75">
      <c r="A354" s="140"/>
    </row>
    <row r="355" spans="1:1" ht="12.75">
      <c r="A355" s="140"/>
    </row>
    <row r="356" spans="1:1" ht="12.75">
      <c r="A356" s="140"/>
    </row>
    <row r="357" spans="1:1" ht="12.75">
      <c r="A357" s="140"/>
    </row>
    <row r="358" spans="1:1" ht="12.75">
      <c r="A358" s="140"/>
    </row>
    <row r="359" spans="1:1" ht="12.75">
      <c r="A359" s="140"/>
    </row>
    <row r="360" spans="1:1" ht="12.75">
      <c r="A360" s="140"/>
    </row>
    <row r="361" spans="1:1" ht="12.75">
      <c r="A361" s="140"/>
    </row>
    <row r="362" spans="1:1" ht="12.75">
      <c r="A362" s="140"/>
    </row>
    <row r="363" spans="1:1" ht="12.75">
      <c r="A363" s="140"/>
    </row>
    <row r="364" spans="1:1" ht="12.75">
      <c r="A364" s="140"/>
    </row>
    <row r="365" spans="1:1" ht="12.75">
      <c r="A365" s="140"/>
    </row>
    <row r="366" spans="1:1" ht="12.75">
      <c r="A366" s="140"/>
    </row>
    <row r="367" spans="1:1" ht="12.75">
      <c r="A367" s="140"/>
    </row>
    <row r="368" spans="1:1" ht="12.75">
      <c r="A368" s="140"/>
    </row>
    <row r="369" spans="1:1" ht="12.75">
      <c r="A369" s="140"/>
    </row>
    <row r="370" spans="1:1" ht="12.75">
      <c r="A370" s="140"/>
    </row>
    <row r="371" spans="1:1" ht="12.75">
      <c r="A371" s="140"/>
    </row>
    <row r="372" spans="1:1" ht="12.75">
      <c r="A372" s="140"/>
    </row>
    <row r="373" spans="1:1" ht="12.75">
      <c r="A373" s="140"/>
    </row>
    <row r="374" spans="1:1" ht="12.75">
      <c r="A374" s="140"/>
    </row>
    <row r="375" spans="1:1" ht="12.75">
      <c r="A375" s="140"/>
    </row>
    <row r="376" spans="1:1" ht="12.75">
      <c r="A376" s="140"/>
    </row>
    <row r="377" spans="1:1" ht="12.75">
      <c r="A377" s="140"/>
    </row>
    <row r="378" spans="1:1" ht="12.75">
      <c r="A378" s="140"/>
    </row>
    <row r="379" spans="1:1" ht="12.75">
      <c r="A379" s="140"/>
    </row>
    <row r="380" spans="1:1" ht="12.75">
      <c r="A380" s="140"/>
    </row>
    <row r="381" spans="1:1" ht="12.75">
      <c r="A381" s="140"/>
    </row>
    <row r="382" spans="1:1" ht="12.75">
      <c r="A382" s="140"/>
    </row>
    <row r="383" spans="1:1" ht="12.75">
      <c r="A383" s="140"/>
    </row>
    <row r="384" spans="1:1" ht="12.75">
      <c r="A384" s="140"/>
    </row>
    <row r="385" spans="1:1" ht="12.75">
      <c r="A385" s="140"/>
    </row>
    <row r="386" spans="1:1" ht="12.75">
      <c r="A386" s="140"/>
    </row>
    <row r="387" spans="1:1" ht="12.75">
      <c r="A387" s="140"/>
    </row>
    <row r="388" spans="1:1" ht="12.75">
      <c r="A388" s="140"/>
    </row>
    <row r="389" spans="1:1" ht="12.75">
      <c r="A389" s="140"/>
    </row>
    <row r="390" spans="1:1" ht="12.75">
      <c r="A390" s="140"/>
    </row>
    <row r="391" spans="1:1" ht="12.75">
      <c r="A391" s="140"/>
    </row>
    <row r="392" spans="1:1" ht="12.75">
      <c r="A392" s="140"/>
    </row>
    <row r="393" spans="1:1" ht="12.75">
      <c r="A393" s="140"/>
    </row>
    <row r="394" spans="1:1" ht="12.75">
      <c r="A394" s="140"/>
    </row>
    <row r="395" spans="1:1" ht="12.75">
      <c r="A395" s="140"/>
    </row>
    <row r="396" spans="1:1" ht="12.75">
      <c r="A396" s="140"/>
    </row>
    <row r="397" spans="1:1" ht="12.75">
      <c r="A397" s="140"/>
    </row>
    <row r="398" spans="1:1" ht="12.75">
      <c r="A398" s="140"/>
    </row>
    <row r="399" spans="1:1" ht="12.75">
      <c r="A399" s="140"/>
    </row>
    <row r="400" spans="1:1" ht="12.75">
      <c r="A400" s="140"/>
    </row>
    <row r="401" spans="1:1" ht="12.75">
      <c r="A401" s="140"/>
    </row>
    <row r="402" spans="1:1" ht="12.75">
      <c r="A402" s="140"/>
    </row>
    <row r="403" spans="1:1" ht="12.75">
      <c r="A403" s="140"/>
    </row>
    <row r="404" spans="1:1" ht="12.75">
      <c r="A404" s="140"/>
    </row>
    <row r="405" spans="1:1" ht="12.75">
      <c r="A405" s="140"/>
    </row>
    <row r="406" spans="1:1" ht="12.75">
      <c r="A406" s="140"/>
    </row>
    <row r="407" spans="1:1" ht="12.75">
      <c r="A407" s="140"/>
    </row>
    <row r="408" spans="1:1" ht="12.75">
      <c r="A408" s="140"/>
    </row>
    <row r="409" spans="1:1" ht="12.75">
      <c r="A409" s="140"/>
    </row>
    <row r="410" spans="1:1" ht="12.75">
      <c r="A410" s="140"/>
    </row>
    <row r="411" spans="1:1" ht="12.75">
      <c r="A411" s="140"/>
    </row>
    <row r="412" spans="1:1" ht="12.75">
      <c r="A412" s="140"/>
    </row>
    <row r="413" spans="1:1" ht="12.75">
      <c r="A413" s="140"/>
    </row>
    <row r="414" spans="1:1" ht="12.75">
      <c r="A414" s="140"/>
    </row>
    <row r="415" spans="1:1" ht="12.75">
      <c r="A415" s="140"/>
    </row>
    <row r="416" spans="1:1" ht="12.75">
      <c r="A416" s="140"/>
    </row>
    <row r="417" spans="1:1" ht="12.75">
      <c r="A417" s="140"/>
    </row>
    <row r="418" spans="1:1" ht="12.75">
      <c r="A418" s="140"/>
    </row>
    <row r="419" spans="1:1" ht="12.75">
      <c r="A419" s="140"/>
    </row>
    <row r="420" spans="1:1" ht="12.75">
      <c r="A420" s="140"/>
    </row>
    <row r="421" spans="1:1" ht="12.75">
      <c r="A421" s="140"/>
    </row>
    <row r="422" spans="1:1" ht="12.75">
      <c r="A422" s="140"/>
    </row>
    <row r="423" spans="1:1" ht="12.75">
      <c r="A423" s="140"/>
    </row>
    <row r="424" spans="1:1" ht="12.75">
      <c r="A424" s="140"/>
    </row>
    <row r="425" spans="1:1" ht="12.75">
      <c r="A425" s="140"/>
    </row>
    <row r="426" spans="1:1" ht="12.75">
      <c r="A426" s="140"/>
    </row>
    <row r="427" spans="1:1" ht="12.75">
      <c r="A427" s="140"/>
    </row>
    <row r="428" spans="1:1" ht="12.75">
      <c r="A428" s="140"/>
    </row>
    <row r="429" spans="1:1" ht="12.75">
      <c r="A429" s="140"/>
    </row>
    <row r="430" spans="1:1" ht="12.75">
      <c r="A430" s="140"/>
    </row>
    <row r="431" spans="1:1" ht="12.75">
      <c r="A431" s="140"/>
    </row>
    <row r="432" spans="1:1" ht="12.75">
      <c r="A432" s="140"/>
    </row>
    <row r="433" spans="1:1" ht="12.75">
      <c r="A433" s="140"/>
    </row>
    <row r="434" spans="1:1" ht="12.75">
      <c r="A434" s="140"/>
    </row>
    <row r="435" spans="1:1" ht="12.75">
      <c r="A435" s="140"/>
    </row>
    <row r="436" spans="1:1" ht="12.75">
      <c r="A436" s="140"/>
    </row>
    <row r="437" spans="1:1" ht="12.75">
      <c r="A437" s="140"/>
    </row>
    <row r="438" spans="1:1" ht="12.75">
      <c r="A438" s="140"/>
    </row>
    <row r="439" spans="1:1" ht="12.75">
      <c r="A439" s="140"/>
    </row>
    <row r="440" spans="1:1" ht="12.75">
      <c r="A440" s="140"/>
    </row>
    <row r="441" spans="1:1" ht="12.75">
      <c r="A441" s="140"/>
    </row>
    <row r="442" spans="1:1" ht="12.75">
      <c r="A442" s="140"/>
    </row>
    <row r="443" spans="1:1" ht="12.75">
      <c r="A443" s="140"/>
    </row>
    <row r="444" spans="1:1" ht="12.75">
      <c r="A444" s="140"/>
    </row>
    <row r="445" spans="1:1" ht="12.75">
      <c r="A445" s="140"/>
    </row>
    <row r="446" spans="1:1" ht="12.75">
      <c r="A446" s="140"/>
    </row>
    <row r="447" spans="1:1" ht="12.75">
      <c r="A447" s="140"/>
    </row>
    <row r="448" spans="1:1" ht="12.75">
      <c r="A448" s="140"/>
    </row>
    <row r="449" spans="1:1" ht="12.75">
      <c r="A449" s="140"/>
    </row>
    <row r="450" spans="1:1" ht="12.75">
      <c r="A450" s="140"/>
    </row>
    <row r="451" spans="1:1" ht="12.75">
      <c r="A451" s="140"/>
    </row>
    <row r="452" spans="1:1" ht="12.75">
      <c r="A452" s="140"/>
    </row>
    <row r="453" spans="1:1" ht="12.75">
      <c r="A453" s="140"/>
    </row>
    <row r="454" spans="1:1" ht="12.75">
      <c r="A454" s="140"/>
    </row>
    <row r="455" spans="1:1" ht="12.75">
      <c r="A455" s="140"/>
    </row>
    <row r="456" spans="1:1" ht="12.75">
      <c r="A456" s="140"/>
    </row>
    <row r="457" spans="1:1" ht="12.75">
      <c r="A457" s="140"/>
    </row>
    <row r="458" spans="1:1" ht="12.75">
      <c r="A458" s="140"/>
    </row>
    <row r="459" spans="1:1" ht="12.75">
      <c r="A459" s="140"/>
    </row>
    <row r="460" spans="1:1" ht="12.75">
      <c r="A460" s="140"/>
    </row>
    <row r="461" spans="1:1" ht="12.75">
      <c r="A461" s="140"/>
    </row>
    <row r="462" spans="1:1" ht="12.75">
      <c r="A462" s="140"/>
    </row>
    <row r="463" spans="1:1" ht="12.75">
      <c r="A463" s="140"/>
    </row>
    <row r="464" spans="1:1" ht="12.75">
      <c r="A464" s="140"/>
    </row>
    <row r="465" spans="1:1" ht="12.75">
      <c r="A465" s="140"/>
    </row>
    <row r="466" spans="1:1" ht="12.75">
      <c r="A466" s="140"/>
    </row>
    <row r="467" spans="1:1" ht="12.75">
      <c r="A467" s="140"/>
    </row>
    <row r="468" spans="1:1" ht="12.75">
      <c r="A468" s="140"/>
    </row>
    <row r="469" spans="1:1" ht="12.75">
      <c r="A469" s="140"/>
    </row>
    <row r="470" spans="1:1" ht="12.75">
      <c r="A470" s="140"/>
    </row>
    <row r="471" spans="1:1" ht="12.75">
      <c r="A471" s="140"/>
    </row>
    <row r="472" spans="1:1" ht="12.75">
      <c r="A472" s="140"/>
    </row>
    <row r="473" spans="1:1" ht="12.75">
      <c r="A473" s="140"/>
    </row>
    <row r="474" spans="1:1" ht="12.75">
      <c r="A474" s="140"/>
    </row>
    <row r="475" spans="1:1" ht="12.75">
      <c r="A475" s="140"/>
    </row>
    <row r="476" spans="1:1" ht="12.75">
      <c r="A476" s="140"/>
    </row>
    <row r="477" spans="1:1" ht="12.75">
      <c r="A477" s="140"/>
    </row>
    <row r="478" spans="1:1" ht="12.75">
      <c r="A478" s="140"/>
    </row>
    <row r="479" spans="1:1" ht="12.75">
      <c r="A479" s="140"/>
    </row>
    <row r="480" spans="1:1" ht="12.75">
      <c r="A480" s="140"/>
    </row>
    <row r="481" spans="1:1" ht="12.75">
      <c r="A481" s="140"/>
    </row>
    <row r="482" spans="1:1" ht="12.75">
      <c r="A482" s="140"/>
    </row>
    <row r="483" spans="1:1" ht="12.75">
      <c r="A483" s="140"/>
    </row>
    <row r="484" spans="1:1" ht="12.75">
      <c r="A484" s="140"/>
    </row>
    <row r="485" spans="1:1" ht="12.75">
      <c r="A485" s="140"/>
    </row>
    <row r="486" spans="1:1" ht="12.75">
      <c r="A486" s="140"/>
    </row>
    <row r="487" spans="1:1" ht="12.75">
      <c r="A487" s="140"/>
    </row>
    <row r="488" spans="1:1" ht="12.75">
      <c r="A488" s="140"/>
    </row>
    <row r="489" spans="1:1" ht="12.75">
      <c r="A489" s="140"/>
    </row>
    <row r="490" spans="1:1" ht="12.75">
      <c r="A490" s="140"/>
    </row>
    <row r="491" spans="1:1" ht="12.75">
      <c r="A491" s="140"/>
    </row>
    <row r="492" spans="1:1" ht="12.75">
      <c r="A492" s="140"/>
    </row>
    <row r="493" spans="1:1" ht="12.75">
      <c r="A493" s="140"/>
    </row>
    <row r="494" spans="1:1" ht="12.75">
      <c r="A494" s="140"/>
    </row>
    <row r="495" spans="1:1" ht="12.75">
      <c r="A495" s="140"/>
    </row>
    <row r="496" spans="1:1" ht="12.75">
      <c r="A496" s="140"/>
    </row>
    <row r="497" spans="1:1" ht="12.75">
      <c r="A497" s="140"/>
    </row>
    <row r="498" spans="1:1" ht="12.75">
      <c r="A498" s="140"/>
    </row>
    <row r="499" spans="1:1" ht="12.75">
      <c r="A499" s="140"/>
    </row>
    <row r="500" spans="1:1" ht="12.75">
      <c r="A500" s="140"/>
    </row>
    <row r="501" spans="1:1" ht="12.75">
      <c r="A501" s="140"/>
    </row>
    <row r="502" spans="1:1" ht="12.75">
      <c r="A502" s="140"/>
    </row>
    <row r="503" spans="1:1" ht="12.75">
      <c r="A503" s="140"/>
    </row>
    <row r="504" spans="1:1" ht="12.75">
      <c r="A504" s="140"/>
    </row>
    <row r="505" spans="1:1" ht="12.75">
      <c r="A505" s="140"/>
    </row>
    <row r="506" spans="1:1" ht="12.75">
      <c r="A506" s="140"/>
    </row>
    <row r="507" spans="1:1" ht="12.75">
      <c r="A507" s="140"/>
    </row>
    <row r="508" spans="1:1" ht="12.75">
      <c r="A508" s="140"/>
    </row>
    <row r="509" spans="1:1" ht="12.75">
      <c r="A509" s="140"/>
    </row>
    <row r="510" spans="1:1" ht="12.75">
      <c r="A510" s="140"/>
    </row>
    <row r="511" spans="1:1" ht="12.75">
      <c r="A511" s="140"/>
    </row>
    <row r="512" spans="1:1" ht="12.75">
      <c r="A512" s="140"/>
    </row>
    <row r="513" spans="1:1" ht="12.75">
      <c r="A513" s="140"/>
    </row>
    <row r="514" spans="1:1" ht="12.75">
      <c r="A514" s="140"/>
    </row>
    <row r="515" spans="1:1" ht="12.75">
      <c r="A515" s="140"/>
    </row>
    <row r="516" spans="1:1" ht="12.75">
      <c r="A516" s="140"/>
    </row>
    <row r="517" spans="1:1" ht="12.75">
      <c r="A517" s="140"/>
    </row>
    <row r="518" spans="1:1" ht="12.75">
      <c r="A518" s="140"/>
    </row>
    <row r="519" spans="1:1" ht="12.75">
      <c r="A519" s="140"/>
    </row>
    <row r="520" spans="1:1" ht="12.75">
      <c r="A520" s="140"/>
    </row>
    <row r="521" spans="1:1" ht="12.75">
      <c r="A521" s="140"/>
    </row>
    <row r="522" spans="1:1" ht="12.75">
      <c r="A522" s="140"/>
    </row>
    <row r="523" spans="1:1" ht="12.75">
      <c r="A523" s="140"/>
    </row>
    <row r="524" spans="1:1" ht="12.75">
      <c r="A524" s="140"/>
    </row>
    <row r="525" spans="1:1" ht="12.75">
      <c r="A525" s="140"/>
    </row>
    <row r="526" spans="1:1" ht="12.75">
      <c r="A526" s="140"/>
    </row>
    <row r="527" spans="1:1" ht="12.75">
      <c r="A527" s="140"/>
    </row>
    <row r="528" spans="1:1" ht="12.75">
      <c r="A528" s="140"/>
    </row>
    <row r="529" spans="1:1" ht="12.75">
      <c r="A529" s="140"/>
    </row>
    <row r="530" spans="1:1" ht="12.75">
      <c r="A530" s="140"/>
    </row>
    <row r="531" spans="1:1" ht="12.75">
      <c r="A531" s="140"/>
    </row>
    <row r="532" spans="1:1" ht="12.75">
      <c r="A532" s="140"/>
    </row>
    <row r="533" spans="1:1" ht="12.75">
      <c r="A533" s="140"/>
    </row>
    <row r="534" spans="1:1" ht="12.75">
      <c r="A534" s="140"/>
    </row>
    <row r="535" spans="1:1" ht="12.75">
      <c r="A535" s="140"/>
    </row>
    <row r="536" spans="1:1" ht="12.75">
      <c r="A536" s="140"/>
    </row>
    <row r="537" spans="1:1" ht="12.75">
      <c r="A537" s="140"/>
    </row>
    <row r="538" spans="1:1" ht="12.75">
      <c r="A538" s="140"/>
    </row>
    <row r="539" spans="1:1" ht="12.75">
      <c r="A539" s="140"/>
    </row>
    <row r="540" spans="1:1" ht="12.75">
      <c r="A540" s="140"/>
    </row>
    <row r="541" spans="1:1" ht="12.75">
      <c r="A541" s="140"/>
    </row>
    <row r="542" spans="1:1" ht="12.75">
      <c r="A542" s="140"/>
    </row>
    <row r="543" spans="1:1" ht="12.75">
      <c r="A543" s="140"/>
    </row>
    <row r="544" spans="1:1" ht="12.75">
      <c r="A544" s="140"/>
    </row>
    <row r="545" spans="1:1" ht="12.75">
      <c r="A545" s="140"/>
    </row>
    <row r="546" spans="1:1" ht="12.75">
      <c r="A546" s="140"/>
    </row>
    <row r="547" spans="1:1" ht="12.75">
      <c r="A547" s="140"/>
    </row>
    <row r="548" spans="1:1" ht="12.75">
      <c r="A548" s="140"/>
    </row>
    <row r="549" spans="1:1" ht="12.75">
      <c r="A549" s="140"/>
    </row>
    <row r="550" spans="1:1" ht="12.75">
      <c r="A550" s="140"/>
    </row>
    <row r="551" spans="1:1" ht="12.75">
      <c r="A551" s="140"/>
    </row>
    <row r="552" spans="1:1" ht="12.75">
      <c r="A552" s="140"/>
    </row>
    <row r="553" spans="1:1" ht="12.75">
      <c r="A553" s="140"/>
    </row>
    <row r="554" spans="1:1" ht="12.75">
      <c r="A554" s="140"/>
    </row>
    <row r="555" spans="1:1" ht="12.75">
      <c r="A555" s="140"/>
    </row>
    <row r="556" spans="1:1" ht="12.75">
      <c r="A556" s="140"/>
    </row>
    <row r="557" spans="1:1" ht="12.75">
      <c r="A557" s="140"/>
    </row>
    <row r="558" spans="1:1" ht="12.75">
      <c r="A558" s="140"/>
    </row>
    <row r="559" spans="1:1" ht="12.75">
      <c r="A559" s="140"/>
    </row>
    <row r="560" spans="1:1" ht="12.75">
      <c r="A560" s="140"/>
    </row>
    <row r="561" spans="1:1" ht="12.75">
      <c r="A561" s="140"/>
    </row>
    <row r="562" spans="1:1" ht="12.75">
      <c r="A562" s="140"/>
    </row>
    <row r="563" spans="1:1" ht="12.75">
      <c r="A563" s="140"/>
    </row>
    <row r="564" spans="1:1" ht="12.75">
      <c r="A564" s="140"/>
    </row>
    <row r="565" spans="1:1" ht="12.75">
      <c r="A565" s="140"/>
    </row>
    <row r="566" spans="1:1" ht="12.75">
      <c r="A566" s="140"/>
    </row>
    <row r="567" spans="1:1" ht="12.75">
      <c r="A567" s="140"/>
    </row>
    <row r="568" spans="1:1" ht="12.75">
      <c r="A568" s="140"/>
    </row>
    <row r="569" spans="1:1" ht="12.75">
      <c r="A569" s="140"/>
    </row>
    <row r="570" spans="1:1" ht="12.75">
      <c r="A570" s="140"/>
    </row>
    <row r="571" spans="1:1" ht="12.75">
      <c r="A571" s="140"/>
    </row>
    <row r="572" spans="1:1" ht="12.75">
      <c r="A572" s="140"/>
    </row>
    <row r="573" spans="1:1" ht="12.75">
      <c r="A573" s="140"/>
    </row>
    <row r="574" spans="1:1" ht="12.75">
      <c r="A574" s="140"/>
    </row>
    <row r="575" spans="1:1" ht="12.75">
      <c r="A575" s="140"/>
    </row>
    <row r="576" spans="1:1" ht="12.75">
      <c r="A576" s="140"/>
    </row>
    <row r="577" spans="1:1" ht="12.75">
      <c r="A577" s="140"/>
    </row>
    <row r="578" spans="1:1" ht="12.75">
      <c r="A578" s="140"/>
    </row>
    <row r="579" spans="1:1" ht="12.75">
      <c r="A579" s="140"/>
    </row>
    <row r="580" spans="1:1" ht="12.75">
      <c r="A580" s="140"/>
    </row>
    <row r="581" spans="1:1" ht="12.75">
      <c r="A581" s="140"/>
    </row>
    <row r="582" spans="1:1" ht="12.75">
      <c r="A582" s="140"/>
    </row>
    <row r="583" spans="1:1" ht="12.75">
      <c r="A583" s="140"/>
    </row>
    <row r="584" spans="1:1" ht="12.75">
      <c r="A584" s="140"/>
    </row>
    <row r="585" spans="1:1" ht="12.75">
      <c r="A585" s="140"/>
    </row>
    <row r="586" spans="1:1" ht="12.75">
      <c r="A586" s="140"/>
    </row>
    <row r="587" spans="1:1" ht="12.75">
      <c r="A587" s="140"/>
    </row>
    <row r="588" spans="1:1" ht="12.75">
      <c r="A588" s="140"/>
    </row>
    <row r="589" spans="1:1" ht="12.75">
      <c r="A589" s="140"/>
    </row>
    <row r="590" spans="1:1" ht="12.75">
      <c r="A590" s="140"/>
    </row>
    <row r="591" spans="1:1" ht="12.75">
      <c r="A591" s="140"/>
    </row>
    <row r="592" spans="1:1" ht="12.75">
      <c r="A592" s="140"/>
    </row>
    <row r="593" spans="1:1" ht="12.75">
      <c r="A593" s="140"/>
    </row>
    <row r="594" spans="1:1" ht="12.75">
      <c r="A594" s="140"/>
    </row>
    <row r="595" spans="1:1" ht="12.75">
      <c r="A595" s="140"/>
    </row>
    <row r="596" spans="1:1" ht="12.75">
      <c r="A596" s="140"/>
    </row>
    <row r="597" spans="1:1" ht="12.75">
      <c r="A597" s="140"/>
    </row>
    <row r="598" spans="1:1" ht="12.75">
      <c r="A598" s="140"/>
    </row>
    <row r="599" spans="1:1" ht="12.75">
      <c r="A599" s="140"/>
    </row>
    <row r="600" spans="1:1" ht="12.75">
      <c r="A600" s="140"/>
    </row>
    <row r="601" spans="1:1" ht="12.75">
      <c r="A601" s="140"/>
    </row>
    <row r="602" spans="1:1" ht="12.75">
      <c r="A602" s="140"/>
    </row>
    <row r="603" spans="1:1" ht="12.75">
      <c r="A603" s="140"/>
    </row>
    <row r="604" spans="1:1" ht="12.75">
      <c r="A604" s="140"/>
    </row>
    <row r="605" spans="1:1" ht="12.75">
      <c r="A605" s="140"/>
    </row>
    <row r="606" spans="1:1" ht="12.75">
      <c r="A606" s="140"/>
    </row>
    <row r="607" spans="1:1" ht="12.75">
      <c r="A607" s="140"/>
    </row>
    <row r="608" spans="1:1" ht="12.75">
      <c r="A608" s="140"/>
    </row>
    <row r="609" spans="1:1" ht="12.75">
      <c r="A609" s="140"/>
    </row>
    <row r="610" spans="1:1" ht="12.75">
      <c r="A610" s="140"/>
    </row>
    <row r="611" spans="1:1" ht="12.75">
      <c r="A611" s="140"/>
    </row>
    <row r="612" spans="1:1" ht="12.75">
      <c r="A612" s="140"/>
    </row>
    <row r="613" spans="1:1" ht="12.75">
      <c r="A613" s="140"/>
    </row>
    <row r="614" spans="1:1" ht="12.75">
      <c r="A614" s="140"/>
    </row>
    <row r="615" spans="1:1" ht="12.75">
      <c r="A615" s="140"/>
    </row>
    <row r="616" spans="1:1" ht="12.75">
      <c r="A616" s="140"/>
    </row>
    <row r="617" spans="1:1" ht="12.75">
      <c r="A617" s="140"/>
    </row>
    <row r="618" spans="1:1" ht="12.75">
      <c r="A618" s="140"/>
    </row>
    <row r="619" spans="1:1" ht="12.75">
      <c r="A619" s="140"/>
    </row>
    <row r="620" spans="1:1" ht="12.75">
      <c r="A620" s="140"/>
    </row>
    <row r="621" spans="1:1" ht="12.75">
      <c r="A621" s="140"/>
    </row>
    <row r="622" spans="1:1" ht="12.75">
      <c r="A622" s="140"/>
    </row>
    <row r="623" spans="1:1" ht="12.75">
      <c r="A623" s="140"/>
    </row>
    <row r="624" spans="1:1" ht="12.75">
      <c r="A624" s="140"/>
    </row>
    <row r="625" spans="1:1" ht="12.75">
      <c r="A625" s="140"/>
    </row>
    <row r="626" spans="1:1" ht="12.75">
      <c r="A626" s="140"/>
    </row>
    <row r="627" spans="1:1" ht="12.75">
      <c r="A627" s="140"/>
    </row>
    <row r="628" spans="1:1" ht="12.75">
      <c r="A628" s="140"/>
    </row>
    <row r="629" spans="1:1" ht="12.75">
      <c r="A629" s="140"/>
    </row>
    <row r="630" spans="1:1" ht="12.75">
      <c r="A630" s="140"/>
    </row>
    <row r="631" spans="1:1" ht="12.75">
      <c r="A631" s="140"/>
    </row>
    <row r="632" spans="1:1" ht="12.75">
      <c r="A632" s="140"/>
    </row>
    <row r="633" spans="1:1" ht="12.75">
      <c r="A633" s="140"/>
    </row>
    <row r="634" spans="1:1" ht="12.75">
      <c r="A634" s="140"/>
    </row>
    <row r="635" spans="1:1" ht="12.75">
      <c r="A635" s="140"/>
    </row>
    <row r="636" spans="1:1" ht="12.75">
      <c r="A636" s="140"/>
    </row>
    <row r="637" spans="1:1" ht="12.75">
      <c r="A637" s="140"/>
    </row>
    <row r="638" spans="1:1" ht="12.75">
      <c r="A638" s="140"/>
    </row>
    <row r="639" spans="1:1" ht="12.75">
      <c r="A639" s="140"/>
    </row>
    <row r="640" spans="1:1" ht="12.75">
      <c r="A640" s="140"/>
    </row>
    <row r="641" spans="1:1" ht="12.75">
      <c r="A641" s="140"/>
    </row>
    <row r="642" spans="1:1" ht="12.75">
      <c r="A642" s="140"/>
    </row>
    <row r="643" spans="1:1" ht="12.75">
      <c r="A643" s="140"/>
    </row>
    <row r="644" spans="1:1" ht="12.75">
      <c r="A644" s="140"/>
    </row>
    <row r="645" spans="1:1" ht="12.75">
      <c r="A645" s="140"/>
    </row>
    <row r="646" spans="1:1" ht="12.75">
      <c r="A646" s="140"/>
    </row>
    <row r="647" spans="1:1" ht="12.75">
      <c r="A647" s="140"/>
    </row>
    <row r="648" spans="1:1" ht="12.75">
      <c r="A648" s="140"/>
    </row>
    <row r="649" spans="1:1" ht="12.75">
      <c r="A649" s="140"/>
    </row>
    <row r="650" spans="1:1" ht="12.75">
      <c r="A650" s="140"/>
    </row>
    <row r="651" spans="1:1" ht="12.75">
      <c r="A651" s="140"/>
    </row>
    <row r="652" spans="1:1" ht="12.75">
      <c r="A652" s="140"/>
    </row>
    <row r="653" spans="1:1" ht="12.75">
      <c r="A653" s="140"/>
    </row>
    <row r="654" spans="1:1" ht="12.75">
      <c r="A654" s="140"/>
    </row>
    <row r="655" spans="1:1" ht="12.75">
      <c r="A655" s="140"/>
    </row>
    <row r="656" spans="1:1" ht="12.75">
      <c r="A656" s="140"/>
    </row>
    <row r="657" spans="1:1" ht="12.75">
      <c r="A657" s="140"/>
    </row>
    <row r="658" spans="1:1" ht="12.75">
      <c r="A658" s="140"/>
    </row>
    <row r="659" spans="1:1" ht="12.75">
      <c r="A659" s="140"/>
    </row>
    <row r="660" spans="1:1" ht="12.75">
      <c r="A660" s="140"/>
    </row>
    <row r="661" spans="1:1" ht="12.75">
      <c r="A661" s="140"/>
    </row>
    <row r="662" spans="1:1" ht="12.75">
      <c r="A662" s="140"/>
    </row>
    <row r="663" spans="1:1" ht="12.75">
      <c r="A663" s="140"/>
    </row>
    <row r="664" spans="1:1" ht="12.75">
      <c r="A664" s="140"/>
    </row>
    <row r="665" spans="1:1" ht="12.75">
      <c r="A665" s="140"/>
    </row>
    <row r="666" spans="1:1" ht="12.75">
      <c r="A666" s="140"/>
    </row>
    <row r="667" spans="1:1" ht="12.75">
      <c r="A667" s="140"/>
    </row>
    <row r="668" spans="1:1" ht="12.75">
      <c r="A668" s="140"/>
    </row>
    <row r="669" spans="1:1" ht="12.75">
      <c r="A669" s="140"/>
    </row>
    <row r="670" spans="1:1" ht="12.75">
      <c r="A670" s="140"/>
    </row>
    <row r="671" spans="1:1" ht="12.75">
      <c r="A671" s="140"/>
    </row>
    <row r="672" spans="1:1" ht="12.75">
      <c r="A672" s="140"/>
    </row>
    <row r="673" spans="1:1" ht="12.75">
      <c r="A673" s="140"/>
    </row>
    <row r="674" spans="1:1" ht="12.75">
      <c r="A674" s="140"/>
    </row>
    <row r="675" spans="1:1" ht="12.75">
      <c r="A675" s="140"/>
    </row>
    <row r="676" spans="1:1" ht="12.75">
      <c r="A676" s="140"/>
    </row>
    <row r="677" spans="1:1" ht="12.75">
      <c r="A677" s="140"/>
    </row>
    <row r="678" spans="1:1" ht="12.75">
      <c r="A678" s="140"/>
    </row>
    <row r="679" spans="1:1" ht="12.75">
      <c r="A679" s="140"/>
    </row>
    <row r="680" spans="1:1" ht="12.75">
      <c r="A680" s="140"/>
    </row>
    <row r="681" spans="1:1" ht="12.75">
      <c r="A681" s="140"/>
    </row>
    <row r="682" spans="1:1" ht="12.75">
      <c r="A682" s="140"/>
    </row>
    <row r="683" spans="1:1" ht="12.75">
      <c r="A683" s="140"/>
    </row>
    <row r="684" spans="1:1" ht="12.75">
      <c r="A684" s="140"/>
    </row>
    <row r="685" spans="1:1" ht="12.75">
      <c r="A685" s="140"/>
    </row>
    <row r="686" spans="1:1" ht="12.75">
      <c r="A686" s="140"/>
    </row>
    <row r="687" spans="1:1" ht="12.75">
      <c r="A687" s="140"/>
    </row>
    <row r="688" spans="1:1" ht="12.75">
      <c r="A688" s="140"/>
    </row>
    <row r="689" spans="1:1" ht="12.75">
      <c r="A689" s="140"/>
    </row>
    <row r="690" spans="1:1" ht="12.75">
      <c r="A690" s="140"/>
    </row>
    <row r="691" spans="1:1" ht="12.75">
      <c r="A691" s="140"/>
    </row>
    <row r="692" spans="1:1" ht="12.75">
      <c r="A692" s="140"/>
    </row>
    <row r="693" spans="1:1" ht="12.75">
      <c r="A693" s="140"/>
    </row>
    <row r="694" spans="1:1" ht="12.75">
      <c r="A694" s="140"/>
    </row>
    <row r="695" spans="1:1" ht="12.75">
      <c r="A695" s="140"/>
    </row>
    <row r="696" spans="1:1" ht="12.75">
      <c r="A696" s="140"/>
    </row>
    <row r="697" spans="1:1" ht="12.75">
      <c r="A697" s="140"/>
    </row>
    <row r="698" spans="1:1" ht="12.75">
      <c r="A698" s="140"/>
    </row>
    <row r="699" spans="1:1" ht="12.75">
      <c r="A699" s="140"/>
    </row>
    <row r="700" spans="1:1" ht="12.75">
      <c r="A700" s="140"/>
    </row>
    <row r="701" spans="1:1" ht="12.75">
      <c r="A701" s="140"/>
    </row>
    <row r="702" spans="1:1" ht="12.75">
      <c r="A702" s="140"/>
    </row>
    <row r="703" spans="1:1" ht="12.75">
      <c r="A703" s="140"/>
    </row>
    <row r="704" spans="1:1" ht="12.75">
      <c r="A704" s="140"/>
    </row>
    <row r="705" spans="1:1" ht="12.75">
      <c r="A705" s="140"/>
    </row>
    <row r="706" spans="1:1" ht="12.75">
      <c r="A706" s="140"/>
    </row>
    <row r="707" spans="1:1" ht="12.75">
      <c r="A707" s="140"/>
    </row>
    <row r="708" spans="1:1" ht="12.75">
      <c r="A708" s="140"/>
    </row>
    <row r="709" spans="1:1" ht="12.75">
      <c r="A709" s="140"/>
    </row>
    <row r="710" spans="1:1" ht="12.75">
      <c r="A710" s="140"/>
    </row>
    <row r="711" spans="1:1" ht="12.75">
      <c r="A711" s="140"/>
    </row>
    <row r="712" spans="1:1" ht="12.75">
      <c r="A712" s="140"/>
    </row>
    <row r="713" spans="1:1" ht="12.75">
      <c r="A713" s="140"/>
    </row>
    <row r="714" spans="1:1" ht="12.75">
      <c r="A714" s="140"/>
    </row>
    <row r="715" spans="1:1" ht="12.75">
      <c r="A715" s="140"/>
    </row>
    <row r="716" spans="1:1" ht="12.75">
      <c r="A716" s="140"/>
    </row>
    <row r="717" spans="1:1" ht="12.75">
      <c r="A717" s="140"/>
    </row>
    <row r="718" spans="1:1" ht="12.75">
      <c r="A718" s="140"/>
    </row>
    <row r="719" spans="1:1" ht="12.75">
      <c r="A719" s="140"/>
    </row>
    <row r="720" spans="1:1" ht="12.75">
      <c r="A720" s="140"/>
    </row>
    <row r="721" spans="1:1" ht="12.75">
      <c r="A721" s="140"/>
    </row>
    <row r="722" spans="1:1" ht="12.75">
      <c r="A722" s="140"/>
    </row>
    <row r="723" spans="1:1" ht="12.75">
      <c r="A723" s="140"/>
    </row>
    <row r="724" spans="1:1" ht="12.75">
      <c r="A724" s="140"/>
    </row>
    <row r="725" spans="1:1" ht="12.75">
      <c r="A725" s="140"/>
    </row>
    <row r="726" spans="1:1" ht="12.75">
      <c r="A726" s="140"/>
    </row>
    <row r="727" spans="1:1" ht="12.75">
      <c r="A727" s="140"/>
    </row>
    <row r="728" spans="1:1" ht="12.75">
      <c r="A728" s="140"/>
    </row>
    <row r="729" spans="1:1" ht="12.75">
      <c r="A729" s="140"/>
    </row>
    <row r="730" spans="1:1" ht="12.75">
      <c r="A730" s="140"/>
    </row>
    <row r="731" spans="1:1" ht="12.75">
      <c r="A731" s="140"/>
    </row>
    <row r="732" spans="1:1" ht="12.75">
      <c r="A732" s="140"/>
    </row>
    <row r="733" spans="1:1" ht="12.75">
      <c r="A733" s="140"/>
    </row>
    <row r="734" spans="1:1" ht="12.75">
      <c r="A734" s="140"/>
    </row>
    <row r="735" spans="1:1" ht="12.75">
      <c r="A735" s="140"/>
    </row>
    <row r="736" spans="1:1" ht="12.75">
      <c r="A736" s="140"/>
    </row>
    <row r="737" spans="1:1" ht="12.75">
      <c r="A737" s="140"/>
    </row>
    <row r="738" spans="1:1" ht="12.75">
      <c r="A738" s="140"/>
    </row>
    <row r="739" spans="1:1" ht="12.75">
      <c r="A739" s="140"/>
    </row>
    <row r="740" spans="1:1" ht="12.75">
      <c r="A740" s="140"/>
    </row>
    <row r="741" spans="1:1" ht="12.75">
      <c r="A741" s="140"/>
    </row>
    <row r="742" spans="1:1" ht="12.75">
      <c r="A742" s="140"/>
    </row>
    <row r="743" spans="1:1" ht="12.75">
      <c r="A743" s="140"/>
    </row>
    <row r="744" spans="1:1" ht="12.75">
      <c r="A744" s="140"/>
    </row>
    <row r="745" spans="1:1" ht="12.75">
      <c r="A745" s="140"/>
    </row>
    <row r="746" spans="1:1" ht="12.75">
      <c r="A746" s="140"/>
    </row>
    <row r="747" spans="1:1" ht="12.75">
      <c r="A747" s="140"/>
    </row>
    <row r="748" spans="1:1" ht="12.75">
      <c r="A748" s="140"/>
    </row>
    <row r="749" spans="1:1" ht="12.75">
      <c r="A749" s="140"/>
    </row>
    <row r="750" spans="1:1" ht="12.75">
      <c r="A750" s="140"/>
    </row>
    <row r="751" spans="1:1" ht="12.75">
      <c r="A751" s="140"/>
    </row>
    <row r="752" spans="1:1" ht="12.75">
      <c r="A752" s="140"/>
    </row>
    <row r="753" spans="1:1" ht="12.75">
      <c r="A753" s="140"/>
    </row>
    <row r="754" spans="1:1" ht="12.75">
      <c r="A754" s="140"/>
    </row>
    <row r="755" spans="1:1" ht="12.75">
      <c r="A755" s="140"/>
    </row>
    <row r="756" spans="1:1" ht="12.75">
      <c r="A756" s="140"/>
    </row>
    <row r="757" spans="1:1" ht="12.75">
      <c r="A757" s="140"/>
    </row>
    <row r="758" spans="1:1" ht="12.75">
      <c r="A758" s="140"/>
    </row>
    <row r="759" spans="1:1" ht="12.75">
      <c r="A759" s="140"/>
    </row>
    <row r="760" spans="1:1" ht="12.75">
      <c r="A760" s="140"/>
    </row>
    <row r="761" spans="1:1" ht="12.75">
      <c r="A761" s="140"/>
    </row>
    <row r="762" spans="1:1" ht="12.75">
      <c r="A762" s="140"/>
    </row>
    <row r="763" spans="1:1" ht="12.75">
      <c r="A763" s="140"/>
    </row>
  </sheetData>
  <mergeCells count="104">
    <mergeCell ref="D29:E29"/>
    <mergeCell ref="Z18:AC18"/>
    <mergeCell ref="Z21:AC21"/>
    <mergeCell ref="A19:AC19"/>
    <mergeCell ref="A22:AC22"/>
    <mergeCell ref="Z20:AC20"/>
    <mergeCell ref="B20:C20"/>
    <mergeCell ref="B21:C21"/>
    <mergeCell ref="F11:I11"/>
    <mergeCell ref="B12:C12"/>
    <mergeCell ref="D12:E12"/>
    <mergeCell ref="F12:I12"/>
    <mergeCell ref="Z23:AC23"/>
    <mergeCell ref="Z24:AC24"/>
    <mergeCell ref="Z25:AC25"/>
    <mergeCell ref="Z26:AC26"/>
    <mergeCell ref="A32:AC32"/>
    <mergeCell ref="Z27:AC27"/>
    <mergeCell ref="Z28:AC28"/>
    <mergeCell ref="Z29:AC29"/>
    <mergeCell ref="Z30:AC30"/>
    <mergeCell ref="Z31:AC31"/>
    <mergeCell ref="B23:C23"/>
    <mergeCell ref="D26:E26"/>
    <mergeCell ref="F26:I26"/>
    <mergeCell ref="B24:C24"/>
    <mergeCell ref="D24:E24"/>
    <mergeCell ref="F24:I24"/>
    <mergeCell ref="B25:C25"/>
    <mergeCell ref="D25:E25"/>
    <mergeCell ref="F25:I25"/>
    <mergeCell ref="B26:C26"/>
    <mergeCell ref="B14:C14"/>
    <mergeCell ref="D14:E14"/>
    <mergeCell ref="F14:I14"/>
    <mergeCell ref="B15:C15"/>
    <mergeCell ref="Z33:AC33"/>
    <mergeCell ref="F8:I8"/>
    <mergeCell ref="Z8:AC8"/>
    <mergeCell ref="I2:W2"/>
    <mergeCell ref="A5:B5"/>
    <mergeCell ref="D5:E5"/>
    <mergeCell ref="B6:E6"/>
    <mergeCell ref="A7:AC7"/>
    <mergeCell ref="B8:C8"/>
    <mergeCell ref="D8:E8"/>
    <mergeCell ref="B9:C9"/>
    <mergeCell ref="D9:E9"/>
    <mergeCell ref="F9:I9"/>
    <mergeCell ref="Z9:AC9"/>
    <mergeCell ref="D10:E10"/>
    <mergeCell ref="F10:I10"/>
    <mergeCell ref="Z10:AC10"/>
    <mergeCell ref="B10:C10"/>
    <mergeCell ref="B11:C11"/>
    <mergeCell ref="D11:E11"/>
    <mergeCell ref="F30:I30"/>
    <mergeCell ref="B31:C31"/>
    <mergeCell ref="D31:E31"/>
    <mergeCell ref="F31:I31"/>
    <mergeCell ref="Z11:AC11"/>
    <mergeCell ref="Z12:AC12"/>
    <mergeCell ref="Z13:AC13"/>
    <mergeCell ref="Z14:AC14"/>
    <mergeCell ref="Z15:AC15"/>
    <mergeCell ref="Z16:AC16"/>
    <mergeCell ref="Z17:AC17"/>
    <mergeCell ref="D23:E23"/>
    <mergeCell ref="F23:I23"/>
    <mergeCell ref="D20:E20"/>
    <mergeCell ref="F20:I20"/>
    <mergeCell ref="D21:E21"/>
    <mergeCell ref="F21:I21"/>
    <mergeCell ref="D18:E18"/>
    <mergeCell ref="F18:I18"/>
    <mergeCell ref="D15:E15"/>
    <mergeCell ref="F15:I15"/>
    <mergeCell ref="B13:C13"/>
    <mergeCell ref="D13:E13"/>
    <mergeCell ref="F13:I13"/>
    <mergeCell ref="Z34:AC34"/>
    <mergeCell ref="B34:C34"/>
    <mergeCell ref="D34:E34"/>
    <mergeCell ref="F34:I34"/>
    <mergeCell ref="B16:C16"/>
    <mergeCell ref="D16:E16"/>
    <mergeCell ref="F16:I16"/>
    <mergeCell ref="B17:C17"/>
    <mergeCell ref="D17:E17"/>
    <mergeCell ref="F17:I17"/>
    <mergeCell ref="B18:C18"/>
    <mergeCell ref="D33:E33"/>
    <mergeCell ref="F33:I33"/>
    <mergeCell ref="B33:C33"/>
    <mergeCell ref="F29:I29"/>
    <mergeCell ref="B27:C27"/>
    <mergeCell ref="D27:E27"/>
    <mergeCell ref="F27:I27"/>
    <mergeCell ref="B28:C28"/>
    <mergeCell ref="D28:E28"/>
    <mergeCell ref="F28:I28"/>
    <mergeCell ref="B29:C29"/>
    <mergeCell ref="B30:C30"/>
    <mergeCell ref="D30:E30"/>
  </mergeCells>
  <dataValidations count="1">
    <dataValidation type="list" allowBlank="1" showErrorMessage="1" sqref="T9:T18 T24:T31">
      <formula1>"PENDENTE,PAGO"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35"/>
  <sheetViews>
    <sheetView tabSelected="1" workbookViewId="0">
      <selection activeCell="A7" sqref="A7:AF7"/>
    </sheetView>
  </sheetViews>
  <sheetFormatPr defaultColWidth="12.5703125" defaultRowHeight="15.75" customHeight="1"/>
  <cols>
    <col min="1" max="1" width="15.140625" customWidth="1"/>
    <col min="2" max="2" width="7.42578125" customWidth="1"/>
    <col min="3" max="3" width="13.140625" customWidth="1"/>
    <col min="4" max="4" width="17.140625" customWidth="1"/>
    <col min="5" max="5" width="2.85546875" customWidth="1"/>
    <col min="6" max="6" width="15.28515625" customWidth="1"/>
    <col min="7" max="7" width="20.140625" customWidth="1"/>
    <col min="8" max="8" width="14.28515625" customWidth="1"/>
    <col min="9" max="9" width="0.42578125" customWidth="1"/>
    <col min="12" max="12" width="10.85546875" customWidth="1"/>
    <col min="13" max="13" width="0.42578125" customWidth="1"/>
    <col min="14" max="14" width="13.28515625" customWidth="1"/>
    <col min="15" max="15" width="19.28515625" customWidth="1"/>
    <col min="24" max="24" width="19.42578125" customWidth="1"/>
    <col min="25" max="25" width="21.85546875" customWidth="1"/>
    <col min="26" max="26" width="26.42578125" customWidth="1"/>
  </cols>
  <sheetData>
    <row r="1" spans="1:43" ht="15.75" customHeight="1">
      <c r="A1" s="1"/>
      <c r="B1" s="3"/>
      <c r="C1" s="3"/>
      <c r="D1" s="3"/>
      <c r="E1" s="3"/>
      <c r="F1" s="3"/>
      <c r="G1" s="3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3"/>
      <c r="AB1" s="3"/>
      <c r="AC1" s="3"/>
      <c r="AD1" s="3"/>
      <c r="AE1" s="3"/>
      <c r="AF1" s="3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15.75" customHeight="1">
      <c r="A2" s="8" t="e">
        <f ca="1">image("https://i.imgur.com/SiJ7tUH.png", 4, 72, 55)</f>
        <v>#NAME?</v>
      </c>
      <c r="B2" s="141" t="s">
        <v>1</v>
      </c>
      <c r="C2" s="10"/>
      <c r="D2" s="10"/>
      <c r="E2" s="10"/>
      <c r="F2" s="11"/>
      <c r="G2" s="12"/>
      <c r="H2" s="13"/>
      <c r="I2" s="293" t="s">
        <v>253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5"/>
      <c r="AA2" s="12"/>
      <c r="AB2" s="12"/>
      <c r="AC2" s="12"/>
      <c r="AD2" s="12"/>
      <c r="AE2" s="12"/>
      <c r="AF2" s="12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15.75" customHeigh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ht="15.75" customHeight="1">
      <c r="A4" s="16"/>
      <c r="B4" s="18"/>
      <c r="C4" s="18"/>
      <c r="D4" s="18"/>
      <c r="E4" s="18"/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43" ht="15.75" customHeight="1">
      <c r="A5" s="327" t="s">
        <v>3</v>
      </c>
      <c r="B5" s="295"/>
      <c r="C5" s="142">
        <f>SUMIFS(Q9:Q980, W9:W980, "PAGO")+SUMIFS(AA9:AA980, W9:W980, "PARCIAL")</f>
        <v>10639.220000000001</v>
      </c>
      <c r="D5" s="297" t="s">
        <v>4</v>
      </c>
      <c r="E5" s="295"/>
      <c r="F5" s="144">
        <f>SUM(Q9:Q15)</f>
        <v>10639.220000000001</v>
      </c>
      <c r="G5" s="145" t="s">
        <v>5</v>
      </c>
      <c r="H5" s="146">
        <f ca="1">+TODAY()</f>
        <v>44998</v>
      </c>
      <c r="I5" s="143" t="s">
        <v>6</v>
      </c>
      <c r="J5" s="218" t="s">
        <v>254</v>
      </c>
      <c r="K5" s="339" t="s">
        <v>176</v>
      </c>
      <c r="L5" s="295"/>
      <c r="M5" s="147"/>
      <c r="N5" s="149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</row>
    <row r="6" spans="1:43" ht="15.75" customHeight="1">
      <c r="A6" s="150"/>
      <c r="B6" s="151"/>
      <c r="C6" s="152"/>
      <c r="D6" s="151"/>
      <c r="E6" s="151"/>
      <c r="F6" s="152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ht="15.75" customHeight="1">
      <c r="A7" s="340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79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ht="15.75" customHeight="1">
      <c r="A8" s="154" t="s">
        <v>8</v>
      </c>
      <c r="B8" s="331" t="s">
        <v>9</v>
      </c>
      <c r="C8" s="273"/>
      <c r="D8" s="331" t="s">
        <v>255</v>
      </c>
      <c r="E8" s="273"/>
      <c r="F8" s="331" t="s">
        <v>11</v>
      </c>
      <c r="G8" s="276"/>
      <c r="H8" s="276"/>
      <c r="I8" s="273"/>
      <c r="J8" s="331" t="s">
        <v>12</v>
      </c>
      <c r="K8" s="276"/>
      <c r="L8" s="276"/>
      <c r="M8" s="273"/>
      <c r="N8" s="154"/>
      <c r="O8" s="154" t="s">
        <v>14</v>
      </c>
      <c r="P8" s="154" t="s">
        <v>15</v>
      </c>
      <c r="Q8" s="154" t="s">
        <v>16</v>
      </c>
      <c r="R8" s="154" t="s">
        <v>17</v>
      </c>
      <c r="S8" s="154" t="s">
        <v>18</v>
      </c>
      <c r="T8" s="154" t="s">
        <v>19</v>
      </c>
      <c r="U8" s="154" t="s">
        <v>20</v>
      </c>
      <c r="V8" s="154" t="s">
        <v>21</v>
      </c>
      <c r="W8" s="154" t="s">
        <v>22</v>
      </c>
      <c r="X8" s="154" t="s">
        <v>23</v>
      </c>
      <c r="Y8" s="154" t="s">
        <v>24</v>
      </c>
      <c r="Z8" s="154" t="s">
        <v>25</v>
      </c>
      <c r="AA8" s="154" t="s">
        <v>26</v>
      </c>
      <c r="AB8" s="154" t="s">
        <v>23</v>
      </c>
      <c r="AC8" s="331" t="s">
        <v>28</v>
      </c>
      <c r="AD8" s="276"/>
      <c r="AE8" s="276"/>
      <c r="AF8" s="273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</row>
    <row r="9" spans="1:43" ht="15.75" customHeight="1">
      <c r="A9" s="219">
        <v>1</v>
      </c>
      <c r="B9" s="333" t="s">
        <v>256</v>
      </c>
      <c r="C9" s="262"/>
      <c r="D9" s="334" t="s">
        <v>257</v>
      </c>
      <c r="E9" s="262"/>
      <c r="F9" s="338" t="s">
        <v>258</v>
      </c>
      <c r="G9" s="265"/>
      <c r="H9" s="265"/>
      <c r="I9" s="262"/>
      <c r="J9" s="330" t="s">
        <v>259</v>
      </c>
      <c r="K9" s="265"/>
      <c r="L9" s="265"/>
      <c r="M9" s="262"/>
      <c r="N9" s="220" t="s">
        <v>260</v>
      </c>
      <c r="O9" s="220" t="s">
        <v>261</v>
      </c>
      <c r="P9" s="45">
        <v>44927</v>
      </c>
      <c r="Q9" s="221">
        <v>416.72</v>
      </c>
      <c r="R9" s="222">
        <v>6.25</v>
      </c>
      <c r="S9" s="223">
        <f>SUM(Q9-R9)</f>
        <v>410.47</v>
      </c>
      <c r="T9" s="224">
        <v>44951</v>
      </c>
      <c r="U9" s="224">
        <v>44952</v>
      </c>
      <c r="V9" s="225">
        <v>44952</v>
      </c>
      <c r="W9" s="50" t="s">
        <v>35</v>
      </c>
      <c r="X9" s="226">
        <v>44974</v>
      </c>
      <c r="Y9" s="227" t="s">
        <v>262</v>
      </c>
      <c r="Z9" s="228"/>
      <c r="AA9" s="229"/>
      <c r="AB9" s="229"/>
      <c r="AC9" s="332"/>
      <c r="AD9" s="265"/>
      <c r="AE9" s="265"/>
      <c r="AF9" s="262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</row>
    <row r="10" spans="1:43" ht="15.75" customHeight="1">
      <c r="A10" s="231">
        <v>2</v>
      </c>
      <c r="B10" s="333" t="s">
        <v>263</v>
      </c>
      <c r="C10" s="262"/>
      <c r="D10" s="336" t="s">
        <v>264</v>
      </c>
      <c r="E10" s="273"/>
      <c r="F10" s="335" t="s">
        <v>265</v>
      </c>
      <c r="G10" s="265"/>
      <c r="H10" s="265"/>
      <c r="I10" s="262"/>
      <c r="J10" s="330" t="s">
        <v>259</v>
      </c>
      <c r="K10" s="265"/>
      <c r="L10" s="265"/>
      <c r="M10" s="262"/>
      <c r="N10" s="220" t="s">
        <v>266</v>
      </c>
      <c r="O10" s="232" t="s">
        <v>267</v>
      </c>
      <c r="P10" s="45">
        <v>44927</v>
      </c>
      <c r="Q10" s="233">
        <v>1326</v>
      </c>
      <c r="R10" s="234"/>
      <c r="S10" s="235">
        <v>1326</v>
      </c>
      <c r="T10" s="224">
        <v>44951</v>
      </c>
      <c r="U10" s="224">
        <v>44952</v>
      </c>
      <c r="V10" s="224">
        <v>44952</v>
      </c>
      <c r="W10" s="50" t="s">
        <v>35</v>
      </c>
      <c r="X10" s="226">
        <v>44974</v>
      </c>
      <c r="Y10" s="236" t="s">
        <v>268</v>
      </c>
      <c r="Z10" s="237"/>
      <c r="AA10" s="238"/>
      <c r="AB10" s="238"/>
      <c r="AC10" s="286"/>
      <c r="AD10" s="265"/>
      <c r="AE10" s="265"/>
      <c r="AF10" s="262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</row>
    <row r="11" spans="1:43" ht="15.75" customHeight="1">
      <c r="A11" s="219">
        <v>3</v>
      </c>
      <c r="B11" s="333" t="s">
        <v>269</v>
      </c>
      <c r="C11" s="262"/>
      <c r="D11" s="333" t="s">
        <v>193</v>
      </c>
      <c r="E11" s="262"/>
      <c r="F11" s="338" t="s">
        <v>194</v>
      </c>
      <c r="G11" s="265"/>
      <c r="H11" s="265"/>
      <c r="I11" s="262"/>
      <c r="J11" s="330" t="s">
        <v>259</v>
      </c>
      <c r="K11" s="265"/>
      <c r="L11" s="265"/>
      <c r="M11" s="262"/>
      <c r="N11" s="220" t="s">
        <v>270</v>
      </c>
      <c r="O11" s="220" t="s">
        <v>271</v>
      </c>
      <c r="P11" s="45">
        <v>44927</v>
      </c>
      <c r="Q11" s="221">
        <v>3770</v>
      </c>
      <c r="R11" s="239">
        <v>220.54</v>
      </c>
      <c r="S11" s="223">
        <f>SUM(Q11-R11)</f>
        <v>3549.46</v>
      </c>
      <c r="T11" s="224">
        <v>44952</v>
      </c>
      <c r="U11" s="224">
        <v>44953</v>
      </c>
      <c r="V11" s="224">
        <v>44953</v>
      </c>
      <c r="W11" s="50" t="s">
        <v>35</v>
      </c>
      <c r="X11" s="226">
        <v>44974</v>
      </c>
      <c r="Y11" s="227" t="s">
        <v>272</v>
      </c>
      <c r="Z11" s="240"/>
      <c r="AA11" s="229"/>
      <c r="AB11" s="229"/>
      <c r="AC11" s="332"/>
      <c r="AD11" s="265"/>
      <c r="AE11" s="265"/>
      <c r="AF11" s="262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</row>
    <row r="12" spans="1:43" ht="15.75" customHeight="1">
      <c r="A12" s="219">
        <v>4</v>
      </c>
      <c r="B12" s="333" t="s">
        <v>273</v>
      </c>
      <c r="C12" s="262"/>
      <c r="D12" s="334" t="s">
        <v>264</v>
      </c>
      <c r="E12" s="262"/>
      <c r="F12" s="335" t="s">
        <v>265</v>
      </c>
      <c r="G12" s="265"/>
      <c r="H12" s="265"/>
      <c r="I12" s="262"/>
      <c r="J12" s="330" t="s">
        <v>259</v>
      </c>
      <c r="K12" s="265"/>
      <c r="L12" s="265"/>
      <c r="M12" s="262"/>
      <c r="N12" s="220" t="s">
        <v>274</v>
      </c>
      <c r="O12" s="220" t="s">
        <v>275</v>
      </c>
      <c r="P12" s="45">
        <v>44958</v>
      </c>
      <c r="Q12" s="221">
        <v>533</v>
      </c>
      <c r="R12" s="241"/>
      <c r="S12" s="223">
        <v>533</v>
      </c>
      <c r="T12" s="224">
        <v>44960</v>
      </c>
      <c r="U12" s="224">
        <v>44963</v>
      </c>
      <c r="V12" s="224">
        <v>44963</v>
      </c>
      <c r="W12" s="50" t="s">
        <v>35</v>
      </c>
      <c r="X12" s="226">
        <v>44974</v>
      </c>
      <c r="Y12" s="227" t="s">
        <v>276</v>
      </c>
      <c r="Z12" s="240"/>
      <c r="AA12" s="229"/>
      <c r="AB12" s="229"/>
      <c r="AC12" s="332"/>
      <c r="AD12" s="265"/>
      <c r="AE12" s="265"/>
      <c r="AF12" s="262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</row>
    <row r="13" spans="1:43" ht="15.75" customHeight="1">
      <c r="A13" s="231">
        <v>5</v>
      </c>
      <c r="B13" s="333" t="s">
        <v>277</v>
      </c>
      <c r="C13" s="262"/>
      <c r="D13" s="336" t="s">
        <v>278</v>
      </c>
      <c r="E13" s="273"/>
      <c r="F13" s="337" t="s">
        <v>279</v>
      </c>
      <c r="G13" s="265"/>
      <c r="H13" s="265"/>
      <c r="I13" s="262"/>
      <c r="J13" s="330" t="s">
        <v>259</v>
      </c>
      <c r="K13" s="265"/>
      <c r="L13" s="265"/>
      <c r="M13" s="262"/>
      <c r="N13" s="220" t="s">
        <v>280</v>
      </c>
      <c r="O13" s="220" t="s">
        <v>281</v>
      </c>
      <c r="P13" s="45">
        <v>44958</v>
      </c>
      <c r="Q13" s="233">
        <v>3040.4</v>
      </c>
      <c r="R13" s="242"/>
      <c r="S13" s="233">
        <v>3040.4</v>
      </c>
      <c r="T13" s="243">
        <v>44963</v>
      </c>
      <c r="U13" s="243">
        <v>44964</v>
      </c>
      <c r="V13" s="243">
        <v>44964</v>
      </c>
      <c r="W13" s="50" t="s">
        <v>35</v>
      </c>
      <c r="X13" s="226">
        <v>44974</v>
      </c>
      <c r="Y13" s="236" t="s">
        <v>282</v>
      </c>
      <c r="Z13" s="240"/>
      <c r="AA13" s="238"/>
      <c r="AB13" s="238"/>
      <c r="AC13" s="286"/>
      <c r="AD13" s="265"/>
      <c r="AE13" s="265"/>
      <c r="AF13" s="262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</row>
    <row r="14" spans="1:43" ht="15.75" customHeight="1">
      <c r="A14" s="219">
        <v>6</v>
      </c>
      <c r="B14" s="333" t="s">
        <v>283</v>
      </c>
      <c r="C14" s="262"/>
      <c r="D14" s="334" t="s">
        <v>264</v>
      </c>
      <c r="E14" s="262"/>
      <c r="F14" s="337" t="s">
        <v>265</v>
      </c>
      <c r="G14" s="265"/>
      <c r="H14" s="265"/>
      <c r="I14" s="262"/>
      <c r="J14" s="330" t="s">
        <v>259</v>
      </c>
      <c r="K14" s="265"/>
      <c r="L14" s="265"/>
      <c r="M14" s="262"/>
      <c r="N14" s="220" t="s">
        <v>284</v>
      </c>
      <c r="O14" s="220" t="s">
        <v>285</v>
      </c>
      <c r="P14" s="45">
        <v>44958</v>
      </c>
      <c r="Q14" s="221">
        <v>913.1</v>
      </c>
      <c r="R14" s="241"/>
      <c r="S14" s="223">
        <v>913.1</v>
      </c>
      <c r="T14" s="224">
        <v>44964</v>
      </c>
      <c r="U14" s="224">
        <v>44964</v>
      </c>
      <c r="V14" s="224">
        <v>44964</v>
      </c>
      <c r="W14" s="50" t="s">
        <v>35</v>
      </c>
      <c r="X14" s="226">
        <v>44974</v>
      </c>
      <c r="Y14" s="236" t="s">
        <v>286</v>
      </c>
      <c r="Z14" s="240"/>
      <c r="AA14" s="229"/>
      <c r="AB14" s="229"/>
      <c r="AC14" s="286"/>
      <c r="AD14" s="265"/>
      <c r="AE14" s="265"/>
      <c r="AF14" s="262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</row>
    <row r="15" spans="1:43" ht="15.75" customHeight="1">
      <c r="A15" s="219">
        <v>7</v>
      </c>
      <c r="B15" s="333" t="s">
        <v>287</v>
      </c>
      <c r="C15" s="262"/>
      <c r="D15" s="334" t="s">
        <v>257</v>
      </c>
      <c r="E15" s="262"/>
      <c r="F15" s="338" t="s">
        <v>258</v>
      </c>
      <c r="G15" s="265"/>
      <c r="H15" s="265"/>
      <c r="I15" s="262"/>
      <c r="J15" s="330" t="s">
        <v>259</v>
      </c>
      <c r="K15" s="265"/>
      <c r="L15" s="265"/>
      <c r="M15" s="262"/>
      <c r="N15" s="220" t="s">
        <v>288</v>
      </c>
      <c r="O15" s="220" t="s">
        <v>289</v>
      </c>
      <c r="P15" s="45">
        <v>44958</v>
      </c>
      <c r="Q15" s="221">
        <v>640</v>
      </c>
      <c r="R15" s="222" t="s">
        <v>290</v>
      </c>
      <c r="S15" s="223">
        <v>630.4</v>
      </c>
      <c r="T15" s="224">
        <v>44965</v>
      </c>
      <c r="U15" s="224">
        <v>44965</v>
      </c>
      <c r="V15" s="224">
        <v>44965</v>
      </c>
      <c r="W15" s="50" t="s">
        <v>35</v>
      </c>
      <c r="X15" s="226">
        <v>44974</v>
      </c>
      <c r="Y15" s="236" t="s">
        <v>291</v>
      </c>
      <c r="Z15" s="240"/>
      <c r="AA15" s="229"/>
      <c r="AB15" s="229"/>
      <c r="AC15" s="286"/>
      <c r="AD15" s="265"/>
      <c r="AE15" s="265"/>
      <c r="AF15" s="262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</row>
    <row r="16" spans="1:43" ht="15.75" customHeight="1">
      <c r="A16" s="244"/>
      <c r="B16" s="245"/>
      <c r="C16" s="245"/>
      <c r="D16" s="246"/>
      <c r="E16" s="246"/>
      <c r="F16" s="247"/>
      <c r="G16" s="247"/>
      <c r="H16" s="247"/>
      <c r="I16" s="247"/>
      <c r="J16" s="248"/>
      <c r="K16" s="248"/>
      <c r="L16" s="248"/>
      <c r="M16" s="247"/>
      <c r="N16" s="249"/>
      <c r="O16" s="249"/>
      <c r="P16" s="250"/>
      <c r="Q16" s="251"/>
      <c r="R16" s="252"/>
      <c r="S16" s="253"/>
      <c r="T16" s="254"/>
      <c r="U16" s="254"/>
      <c r="V16" s="255"/>
      <c r="W16" s="256"/>
      <c r="X16" s="257"/>
      <c r="Y16" s="258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</row>
    <row r="17" spans="1:43" ht="15.75" customHeight="1">
      <c r="A17" s="244"/>
      <c r="B17" s="245"/>
      <c r="C17" s="245"/>
      <c r="D17" s="246"/>
      <c r="E17" s="246"/>
      <c r="F17" s="247"/>
      <c r="G17" s="247"/>
      <c r="H17" s="247"/>
      <c r="I17" s="247"/>
      <c r="J17" s="248"/>
      <c r="K17" s="248"/>
      <c r="L17" s="248"/>
      <c r="M17" s="247"/>
      <c r="N17" s="249"/>
      <c r="O17" s="249"/>
      <c r="P17" s="250"/>
      <c r="Q17" s="251"/>
      <c r="R17" s="252"/>
      <c r="S17" s="253"/>
      <c r="T17" s="254"/>
      <c r="U17" s="254"/>
      <c r="V17" s="255"/>
      <c r="W17" s="256"/>
      <c r="X17" s="257"/>
      <c r="Y17" s="258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</row>
    <row r="18" spans="1:43" ht="15.75" customHeight="1">
      <c r="F18" s="156"/>
    </row>
    <row r="19" spans="1:43" ht="15.75" customHeight="1">
      <c r="F19" s="156"/>
    </row>
    <row r="20" spans="1:43" ht="15.75" customHeight="1">
      <c r="F20" s="156"/>
    </row>
    <row r="21" spans="1:43" ht="15.75" customHeight="1">
      <c r="F21" s="156"/>
    </row>
    <row r="22" spans="1:43" ht="15.75" customHeight="1">
      <c r="F22" s="156"/>
    </row>
    <row r="23" spans="1:43" ht="15.75" customHeight="1">
      <c r="F23" s="156"/>
    </row>
    <row r="24" spans="1:43" ht="15.75" customHeight="1">
      <c r="F24" s="156"/>
    </row>
    <row r="25" spans="1:43" ht="15.75" customHeight="1">
      <c r="F25" s="156"/>
    </row>
    <row r="26" spans="1:43" ht="15.75" customHeight="1">
      <c r="F26" s="156"/>
    </row>
    <row r="27" spans="1:43" ht="15.75" customHeight="1">
      <c r="F27" s="156"/>
    </row>
    <row r="28" spans="1:43" ht="15">
      <c r="F28" s="156"/>
    </row>
    <row r="29" spans="1:43" ht="15">
      <c r="F29" s="156"/>
    </row>
    <row r="30" spans="1:43" ht="15">
      <c r="F30" s="156"/>
    </row>
    <row r="31" spans="1:43" ht="15">
      <c r="F31" s="156"/>
    </row>
    <row r="32" spans="1:43" ht="15">
      <c r="F32" s="156"/>
    </row>
    <row r="33" spans="6:6" ht="15">
      <c r="F33" s="156"/>
    </row>
    <row r="34" spans="6:6" ht="15">
      <c r="F34" s="156"/>
    </row>
    <row r="35" spans="6:6" ht="15">
      <c r="F35" s="158"/>
    </row>
  </sheetData>
  <mergeCells count="45">
    <mergeCell ref="D14:E14"/>
    <mergeCell ref="F14:I14"/>
    <mergeCell ref="B15:C15"/>
    <mergeCell ref="D15:E15"/>
    <mergeCell ref="F15:I15"/>
    <mergeCell ref="B14:C14"/>
    <mergeCell ref="I2:Z2"/>
    <mergeCell ref="A5:B5"/>
    <mergeCell ref="D5:E5"/>
    <mergeCell ref="K5:L5"/>
    <mergeCell ref="A7:AF7"/>
    <mergeCell ref="B8:C8"/>
    <mergeCell ref="D8:E8"/>
    <mergeCell ref="F8:I8"/>
    <mergeCell ref="J8:M8"/>
    <mergeCell ref="B9:C9"/>
    <mergeCell ref="D9:E9"/>
    <mergeCell ref="F9:I9"/>
    <mergeCell ref="J9:M9"/>
    <mergeCell ref="B10:C10"/>
    <mergeCell ref="J10:M10"/>
    <mergeCell ref="D10:E10"/>
    <mergeCell ref="F10:I10"/>
    <mergeCell ref="B11:C11"/>
    <mergeCell ref="D11:E11"/>
    <mergeCell ref="F11:I11"/>
    <mergeCell ref="J11:M11"/>
    <mergeCell ref="B12:C12"/>
    <mergeCell ref="J12:M12"/>
    <mergeCell ref="D12:E12"/>
    <mergeCell ref="F12:I12"/>
    <mergeCell ref="B13:C13"/>
    <mergeCell ref="D13:E13"/>
    <mergeCell ref="F13:I13"/>
    <mergeCell ref="J13:M13"/>
    <mergeCell ref="AC15:AF15"/>
    <mergeCell ref="J14:M14"/>
    <mergeCell ref="AC8:AF8"/>
    <mergeCell ref="AC9:AF9"/>
    <mergeCell ref="AC10:AF10"/>
    <mergeCell ref="AC11:AF11"/>
    <mergeCell ref="AC12:AF12"/>
    <mergeCell ref="AC13:AF13"/>
    <mergeCell ref="AC14:AF14"/>
    <mergeCell ref="J15:M15"/>
  </mergeCells>
  <dataValidations count="1">
    <dataValidation type="list" allowBlank="1" showErrorMessage="1" sqref="W9:W15">
      <formula1>"PENDENTE,PAGO"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CUSTEIO</vt:lpstr>
      <vt:lpstr> Fonte 100 - ALUNOS</vt:lpstr>
      <vt:lpstr>Recurso PNAE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ifpb</dc:creator>
  <cp:lastModifiedBy>ifpb</cp:lastModifiedBy>
  <cp:lastPrinted>2023-03-10T18:20:14Z</cp:lastPrinted>
  <dcterms:created xsi:type="dcterms:W3CDTF">2023-03-10T18:22:08Z</dcterms:created>
  <dcterms:modified xsi:type="dcterms:W3CDTF">2023-03-13T12:09:07Z</dcterms:modified>
</cp:coreProperties>
</file>